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616" activeTab="2"/>
  </bookViews>
  <sheets>
    <sheet name="Завтрак" sheetId="1" r:id="rId1"/>
    <sheet name="Обед" sheetId="3" r:id="rId2"/>
    <sheet name="Завтрак и обед" sheetId="2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5" i="2" l="1"/>
  <c r="I195" i="2"/>
  <c r="J195" i="2"/>
  <c r="H196" i="2"/>
  <c r="I196" i="2"/>
  <c r="J196" i="2"/>
  <c r="G196" i="2"/>
  <c r="G195" i="2"/>
  <c r="G137" i="2" l="1"/>
  <c r="H137" i="2"/>
  <c r="I137" i="2"/>
  <c r="L108" i="2"/>
  <c r="B194" i="2" l="1"/>
  <c r="A194" i="2"/>
  <c r="L193" i="2"/>
  <c r="J193" i="2"/>
  <c r="I193" i="2"/>
  <c r="H193" i="2"/>
  <c r="G193" i="2"/>
  <c r="F193" i="2"/>
  <c r="B184" i="2"/>
  <c r="A184" i="2"/>
  <c r="L183" i="2"/>
  <c r="J183" i="2"/>
  <c r="J194" i="2" s="1"/>
  <c r="I183" i="2"/>
  <c r="I194" i="2" s="1"/>
  <c r="H183" i="2"/>
  <c r="H194" i="2" s="1"/>
  <c r="G183" i="2"/>
  <c r="G194" i="2" s="1"/>
  <c r="F183" i="2"/>
  <c r="B175" i="2"/>
  <c r="A175" i="2"/>
  <c r="L174" i="2"/>
  <c r="J174" i="2"/>
  <c r="I174" i="2"/>
  <c r="H174" i="2"/>
  <c r="G174" i="2"/>
  <c r="F174" i="2"/>
  <c r="B165" i="2"/>
  <c r="A165" i="2"/>
  <c r="L164" i="2"/>
  <c r="J164" i="2"/>
  <c r="J175" i="2" s="1"/>
  <c r="I164" i="2"/>
  <c r="I175" i="2" s="1"/>
  <c r="H164" i="2"/>
  <c r="H175" i="2" s="1"/>
  <c r="G164" i="2"/>
  <c r="G175" i="2" s="1"/>
  <c r="F164" i="2"/>
  <c r="B157" i="2"/>
  <c r="A157" i="2"/>
  <c r="L156" i="2"/>
  <c r="J156" i="2"/>
  <c r="I156" i="2"/>
  <c r="H156" i="2"/>
  <c r="G156" i="2"/>
  <c r="F156" i="2"/>
  <c r="B147" i="2"/>
  <c r="A147" i="2"/>
  <c r="L146" i="2"/>
  <c r="J146" i="2"/>
  <c r="J157" i="2" s="1"/>
  <c r="I146" i="2"/>
  <c r="I157" i="2" s="1"/>
  <c r="H146" i="2"/>
  <c r="H157" i="2" s="1"/>
  <c r="G146" i="2"/>
  <c r="G157" i="2" s="1"/>
  <c r="F146" i="2"/>
  <c r="B138" i="2"/>
  <c r="A138" i="2"/>
  <c r="L137" i="2"/>
  <c r="J137" i="2"/>
  <c r="F137" i="2"/>
  <c r="B128" i="2"/>
  <c r="A128" i="2"/>
  <c r="L127" i="2"/>
  <c r="J127" i="2"/>
  <c r="I127" i="2"/>
  <c r="I138" i="2" s="1"/>
  <c r="H127" i="2"/>
  <c r="H138" i="2" s="1"/>
  <c r="G127" i="2"/>
  <c r="G138" i="2" s="1"/>
  <c r="F127" i="2"/>
  <c r="B119" i="2"/>
  <c r="A119" i="2"/>
  <c r="L118" i="2"/>
  <c r="L119" i="2" s="1"/>
  <c r="J118" i="2"/>
  <c r="I118" i="2"/>
  <c r="H118" i="2"/>
  <c r="G118" i="2"/>
  <c r="F118" i="2"/>
  <c r="B109" i="2"/>
  <c r="A109" i="2"/>
  <c r="J108" i="2"/>
  <c r="I108" i="2"/>
  <c r="H108" i="2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I100" i="2" s="1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J70" i="2"/>
  <c r="J81" i="2" s="1"/>
  <c r="I70" i="2"/>
  <c r="I81" i="2" s="1"/>
  <c r="H70" i="2"/>
  <c r="H81" i="2" s="1"/>
  <c r="G70" i="2"/>
  <c r="F70" i="2"/>
  <c r="B63" i="2"/>
  <c r="A63" i="2"/>
  <c r="L62" i="2"/>
  <c r="J62" i="2"/>
  <c r="I62" i="2"/>
  <c r="H62" i="2"/>
  <c r="G62" i="2"/>
  <c r="F62" i="2"/>
  <c r="B53" i="2"/>
  <c r="A53" i="2"/>
  <c r="L52" i="2"/>
  <c r="J52" i="2"/>
  <c r="J63" i="2" s="1"/>
  <c r="I52" i="2"/>
  <c r="I63" i="2" s="1"/>
  <c r="H52" i="2"/>
  <c r="H63" i="2" s="1"/>
  <c r="G52" i="2"/>
  <c r="F52" i="2"/>
  <c r="F63" i="2" s="1"/>
  <c r="B44" i="2"/>
  <c r="A44" i="2"/>
  <c r="L43" i="2"/>
  <c r="J43" i="2"/>
  <c r="I43" i="2"/>
  <c r="H43" i="2"/>
  <c r="G43" i="2"/>
  <c r="F43" i="2"/>
  <c r="B34" i="2"/>
  <c r="A34" i="2"/>
  <c r="L33" i="2"/>
  <c r="J33" i="2"/>
  <c r="J44" i="2" s="1"/>
  <c r="I33" i="2"/>
  <c r="H33" i="2"/>
  <c r="H44" i="2" s="1"/>
  <c r="G33" i="2"/>
  <c r="F33" i="2"/>
  <c r="B24" i="2"/>
  <c r="A24" i="2"/>
  <c r="L23" i="2"/>
  <c r="J23" i="2"/>
  <c r="I23" i="2"/>
  <c r="H23" i="2"/>
  <c r="G23" i="2"/>
  <c r="F23" i="2"/>
  <c r="B14" i="2"/>
  <c r="A14" i="2"/>
  <c r="L13" i="2"/>
  <c r="J13" i="2"/>
  <c r="J24" i="2" s="1"/>
  <c r="I13" i="2"/>
  <c r="I24" i="2" s="1"/>
  <c r="H13" i="2"/>
  <c r="H24" i="2" s="1"/>
  <c r="G13" i="2"/>
  <c r="F13" i="2"/>
  <c r="F24" i="2" s="1"/>
  <c r="L193" i="3"/>
  <c r="J193" i="3"/>
  <c r="I193" i="3"/>
  <c r="H193" i="3"/>
  <c r="G193" i="3"/>
  <c r="F193" i="3"/>
  <c r="L192" i="3"/>
  <c r="J192" i="3"/>
  <c r="I192" i="3"/>
  <c r="H192" i="3"/>
  <c r="G192" i="3"/>
  <c r="F192" i="3"/>
  <c r="B192" i="3"/>
  <c r="A192" i="3"/>
  <c r="L191" i="3"/>
  <c r="J191" i="3"/>
  <c r="I191" i="3"/>
  <c r="H191" i="3"/>
  <c r="G191" i="3"/>
  <c r="F191" i="3"/>
  <c r="B182" i="3"/>
  <c r="A182" i="3"/>
  <c r="L181" i="3"/>
  <c r="J181" i="3"/>
  <c r="I181" i="3"/>
  <c r="H181" i="3"/>
  <c r="G181" i="3"/>
  <c r="F181" i="3"/>
  <c r="L173" i="3"/>
  <c r="J173" i="3"/>
  <c r="I173" i="3"/>
  <c r="H173" i="3"/>
  <c r="G173" i="3"/>
  <c r="F173" i="3"/>
  <c r="B173" i="3"/>
  <c r="A173" i="3"/>
  <c r="L172" i="3"/>
  <c r="J172" i="3"/>
  <c r="I172" i="3"/>
  <c r="H172" i="3"/>
  <c r="G172" i="3"/>
  <c r="F172" i="3"/>
  <c r="B163" i="3"/>
  <c r="A163" i="3"/>
  <c r="L162" i="3"/>
  <c r="J162" i="3"/>
  <c r="I162" i="3"/>
  <c r="H162" i="3"/>
  <c r="G162" i="3"/>
  <c r="F162" i="3"/>
  <c r="L155" i="3"/>
  <c r="J155" i="3"/>
  <c r="I155" i="3"/>
  <c r="H155" i="3"/>
  <c r="G155" i="3"/>
  <c r="F155" i="3"/>
  <c r="B155" i="3"/>
  <c r="A155" i="3"/>
  <c r="L154" i="3"/>
  <c r="J154" i="3"/>
  <c r="I154" i="3"/>
  <c r="H154" i="3"/>
  <c r="G154" i="3"/>
  <c r="F154" i="3"/>
  <c r="B145" i="3"/>
  <c r="A145" i="3"/>
  <c r="L144" i="3"/>
  <c r="J144" i="3"/>
  <c r="I144" i="3"/>
  <c r="H144" i="3"/>
  <c r="G144" i="3"/>
  <c r="F144" i="3"/>
  <c r="L136" i="3"/>
  <c r="J136" i="3"/>
  <c r="I136" i="3"/>
  <c r="H136" i="3"/>
  <c r="G136" i="3"/>
  <c r="F136" i="3"/>
  <c r="B136" i="3"/>
  <c r="A136" i="3"/>
  <c r="L135" i="3"/>
  <c r="J135" i="3"/>
  <c r="I135" i="3"/>
  <c r="H135" i="3"/>
  <c r="G135" i="3"/>
  <c r="F135" i="3"/>
  <c r="B126" i="3"/>
  <c r="A126" i="3"/>
  <c r="L125" i="3"/>
  <c r="J125" i="3"/>
  <c r="I125" i="3"/>
  <c r="H125" i="3"/>
  <c r="G125" i="3"/>
  <c r="F125" i="3"/>
  <c r="L117" i="3"/>
  <c r="J117" i="3"/>
  <c r="I117" i="3"/>
  <c r="H117" i="3"/>
  <c r="G117" i="3"/>
  <c r="F117" i="3"/>
  <c r="B117" i="3"/>
  <c r="A117" i="3"/>
  <c r="L116" i="3"/>
  <c r="J116" i="3"/>
  <c r="I116" i="3"/>
  <c r="H116" i="3"/>
  <c r="G116" i="3"/>
  <c r="F116" i="3"/>
  <c r="B107" i="3"/>
  <c r="A107" i="3"/>
  <c r="L106" i="3"/>
  <c r="J106" i="3"/>
  <c r="I106" i="3"/>
  <c r="H106" i="3"/>
  <c r="G106" i="3"/>
  <c r="F106" i="3"/>
  <c r="L98" i="3"/>
  <c r="J98" i="3"/>
  <c r="I98" i="3"/>
  <c r="H98" i="3"/>
  <c r="G98" i="3"/>
  <c r="F98" i="3"/>
  <c r="B98" i="3"/>
  <c r="A98" i="3"/>
  <c r="L97" i="3"/>
  <c r="J97" i="3"/>
  <c r="I97" i="3"/>
  <c r="H97" i="3"/>
  <c r="G97" i="3"/>
  <c r="F97" i="3"/>
  <c r="B88" i="3"/>
  <c r="A88" i="3"/>
  <c r="L87" i="3"/>
  <c r="J87" i="3"/>
  <c r="I87" i="3"/>
  <c r="H87" i="3"/>
  <c r="G87" i="3"/>
  <c r="F87" i="3"/>
  <c r="L79" i="3"/>
  <c r="J79" i="3"/>
  <c r="I79" i="3"/>
  <c r="H79" i="3"/>
  <c r="G79" i="3"/>
  <c r="F79" i="3"/>
  <c r="B79" i="3"/>
  <c r="A79" i="3"/>
  <c r="L78" i="3"/>
  <c r="J78" i="3"/>
  <c r="I78" i="3"/>
  <c r="H78" i="3"/>
  <c r="G78" i="3"/>
  <c r="F78" i="3"/>
  <c r="B69" i="3"/>
  <c r="A69" i="3"/>
  <c r="L68" i="3"/>
  <c r="J68" i="3"/>
  <c r="I68" i="3"/>
  <c r="H68" i="3"/>
  <c r="G68" i="3"/>
  <c r="F68" i="3"/>
  <c r="L61" i="3"/>
  <c r="J61" i="3"/>
  <c r="I61" i="3"/>
  <c r="H61" i="3"/>
  <c r="G61" i="3"/>
  <c r="F61" i="3"/>
  <c r="B61" i="3"/>
  <c r="A61" i="3"/>
  <c r="L60" i="3"/>
  <c r="J60" i="3"/>
  <c r="I60" i="3"/>
  <c r="H60" i="3"/>
  <c r="G60" i="3"/>
  <c r="F60" i="3"/>
  <c r="B51" i="3"/>
  <c r="A51" i="3"/>
  <c r="L50" i="3"/>
  <c r="J50" i="3"/>
  <c r="I50" i="3"/>
  <c r="H50" i="3"/>
  <c r="G50" i="3"/>
  <c r="F50" i="3"/>
  <c r="L42" i="3"/>
  <c r="J42" i="3"/>
  <c r="I42" i="3"/>
  <c r="H42" i="3"/>
  <c r="G42" i="3"/>
  <c r="F42" i="3"/>
  <c r="B42" i="3"/>
  <c r="A42" i="3"/>
  <c r="L41" i="3"/>
  <c r="J41" i="3"/>
  <c r="I41" i="3"/>
  <c r="H41" i="3"/>
  <c r="G41" i="3"/>
  <c r="F41" i="3"/>
  <c r="B32" i="3"/>
  <c r="A32" i="3"/>
  <c r="L31" i="3"/>
  <c r="J31" i="3"/>
  <c r="I31" i="3"/>
  <c r="H31" i="3"/>
  <c r="G31" i="3"/>
  <c r="F31" i="3"/>
  <c r="L24" i="3"/>
  <c r="J24" i="3"/>
  <c r="I24" i="3"/>
  <c r="H24" i="3"/>
  <c r="G24" i="3"/>
  <c r="F24" i="3"/>
  <c r="B24" i="3"/>
  <c r="A24" i="3"/>
  <c r="L23" i="3"/>
  <c r="J23" i="3"/>
  <c r="I23" i="3"/>
  <c r="H23" i="3"/>
  <c r="G23" i="3"/>
  <c r="F23" i="3"/>
  <c r="B14" i="3"/>
  <c r="A14" i="3"/>
  <c r="L13" i="3"/>
  <c r="J13" i="3"/>
  <c r="I13" i="3"/>
  <c r="H13" i="3"/>
  <c r="G13" i="3"/>
  <c r="F13" i="3"/>
  <c r="L85" i="1"/>
  <c r="J85" i="1"/>
  <c r="I85" i="1"/>
  <c r="H85" i="1"/>
  <c r="G85" i="1"/>
  <c r="F85" i="1"/>
  <c r="L84" i="1"/>
  <c r="J84" i="1"/>
  <c r="I84" i="1"/>
  <c r="H84" i="1"/>
  <c r="G84" i="1"/>
  <c r="F84" i="1"/>
  <c r="L76" i="1"/>
  <c r="J76" i="1"/>
  <c r="I76" i="1"/>
  <c r="H76" i="1"/>
  <c r="G76" i="1"/>
  <c r="F76" i="1"/>
  <c r="L69" i="1"/>
  <c r="J69" i="1"/>
  <c r="I69" i="1"/>
  <c r="H69" i="1"/>
  <c r="G69" i="1"/>
  <c r="F69" i="1"/>
  <c r="L61" i="1"/>
  <c r="J61" i="1"/>
  <c r="I61" i="1"/>
  <c r="H61" i="1"/>
  <c r="G61" i="1"/>
  <c r="F61" i="1"/>
  <c r="L53" i="1"/>
  <c r="J53" i="1"/>
  <c r="I53" i="1"/>
  <c r="H53" i="1"/>
  <c r="G53" i="1"/>
  <c r="F53" i="1"/>
  <c r="L45" i="1"/>
  <c r="J45" i="1"/>
  <c r="I45" i="1"/>
  <c r="H45" i="1"/>
  <c r="G45" i="1"/>
  <c r="F45" i="1"/>
  <c r="L37" i="1"/>
  <c r="J37" i="1"/>
  <c r="I37" i="1"/>
  <c r="H37" i="1"/>
  <c r="G37" i="1"/>
  <c r="F37" i="1"/>
  <c r="L30" i="1"/>
  <c r="J30" i="1"/>
  <c r="I30" i="1"/>
  <c r="H30" i="1"/>
  <c r="G30" i="1"/>
  <c r="F30" i="1"/>
  <c r="L22" i="1"/>
  <c r="J22" i="1"/>
  <c r="I22" i="1"/>
  <c r="H22" i="1"/>
  <c r="G22" i="1"/>
  <c r="F22" i="1"/>
  <c r="L14" i="1"/>
  <c r="J14" i="1"/>
  <c r="I14" i="1"/>
  <c r="H14" i="1"/>
  <c r="G14" i="1"/>
  <c r="F14" i="1"/>
  <c r="F100" i="2" l="1"/>
  <c r="J100" i="2"/>
  <c r="H100" i="2"/>
  <c r="L100" i="2"/>
  <c r="F81" i="2"/>
  <c r="L81" i="2"/>
  <c r="I44" i="2"/>
  <c r="I197" i="2" s="1"/>
  <c r="L196" i="2"/>
  <c r="G100" i="2"/>
  <c r="G81" i="2"/>
  <c r="G63" i="2"/>
  <c r="L63" i="2"/>
  <c r="G44" i="2"/>
  <c r="F44" i="2"/>
  <c r="L44" i="2"/>
  <c r="G24" i="2"/>
  <c r="L24" i="2"/>
  <c r="L195" i="2"/>
  <c r="L194" i="2"/>
  <c r="F194" i="2"/>
  <c r="L175" i="2"/>
  <c r="F175" i="2"/>
  <c r="F157" i="2"/>
  <c r="L157" i="2"/>
  <c r="L138" i="2"/>
  <c r="J138" i="2"/>
  <c r="F138" i="2"/>
  <c r="G119" i="2"/>
  <c r="I119" i="2"/>
  <c r="H119" i="2"/>
  <c r="J119" i="2"/>
  <c r="J197" i="2" s="1"/>
  <c r="F119" i="2"/>
  <c r="H197" i="2"/>
  <c r="G197" i="2" l="1"/>
  <c r="L197" i="2"/>
  <c r="F197" i="2"/>
</calcChain>
</file>

<file path=xl/sharedStrings.xml><?xml version="1.0" encoding="utf-8"?>
<sst xmlns="http://schemas.openxmlformats.org/spreadsheetml/2006/main" count="1051" uniqueCount="260">
  <si>
    <t>Школа</t>
  </si>
  <si>
    <t>ГБОУ "СШ № 15 Г.О.МАКЕЕВКА"</t>
  </si>
  <si>
    <t>Утвердил:</t>
  </si>
  <si>
    <t>должность</t>
  </si>
  <si>
    <t>Директор ГБОУ "СШ № 15 Г.О.МАКЕЕВКА"</t>
  </si>
  <si>
    <t>Типовое примерное меню приготавливаемых блюд</t>
  </si>
  <si>
    <t>фамилия</t>
  </si>
  <si>
    <t>Сырцова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</si>
  <si>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</si>
  <si>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</si>
  <si>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</si>
  <si>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</si>
  <si>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</si>
  <si>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</si>
  <si>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</si>
  <si>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</si>
  <si>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</si>
  <si>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</si>
  <si>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</si>
  <si>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</si>
  <si>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</si>
  <si>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</si>
  <si>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</si>
  <si>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</si>
  <si>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</si>
  <si>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</si>
  <si>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</si>
  <si>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</si>
  <si>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Рис отварной</t>
  </si>
  <si>
    <t>54-11г</t>
  </si>
  <si>
    <t>Курица тушеная с морковью</t>
  </si>
  <si>
    <t>54-25м</t>
  </si>
  <si>
    <t>закуска</t>
  </si>
  <si>
    <t>Икра кабачковая</t>
  </si>
  <si>
    <t>Пром.</t>
  </si>
  <si>
    <t>хлеб</t>
  </si>
  <si>
    <t>Булочка школьная</t>
  </si>
  <si>
    <t>гор.напиток</t>
  </si>
  <si>
    <t>Чай с лимоном и сахаром</t>
  </si>
  <si>
    <t>54-3гн</t>
  </si>
  <si>
    <t>Итого за день</t>
  </si>
  <si>
    <t>Сыр твердых сортов в нарезке</t>
  </si>
  <si>
    <t>54-1з</t>
  </si>
  <si>
    <t>подгарнировка</t>
  </si>
  <si>
    <t>Горошек зеленый консервированный</t>
  </si>
  <si>
    <t>Омлет натуральный</t>
  </si>
  <si>
    <t>54-1о</t>
  </si>
  <si>
    <t>фрукты</t>
  </si>
  <si>
    <t>Свежие фрукты (яблоки)</t>
  </si>
  <si>
    <t>Хлеб пшеничный</t>
  </si>
  <si>
    <t xml:space="preserve">Какао с молоком </t>
  </si>
  <si>
    <t>54-21гн</t>
  </si>
  <si>
    <t>ЗАПЕКАНКА ИЗ ТВОРОГА</t>
  </si>
  <si>
    <t>54-1т</t>
  </si>
  <si>
    <t>Свежие фрукты (апельсин)</t>
  </si>
  <si>
    <t>КОФЕЙНЫЙ НАПИТОК С МОЛОКОМ</t>
  </si>
  <si>
    <t>54-23гн</t>
  </si>
  <si>
    <t>Пюре картофельное</t>
  </si>
  <si>
    <t>Котлета рыбная любительская (минтай)</t>
  </si>
  <si>
    <t>54-14р</t>
  </si>
  <si>
    <t xml:space="preserve">Огурец консервированный </t>
  </si>
  <si>
    <t>Напиток</t>
  </si>
  <si>
    <t>Сок фруктовый</t>
  </si>
  <si>
    <t>Макароны отварные</t>
  </si>
  <si>
    <t>54-1г</t>
  </si>
  <si>
    <t>Котлета из курицы</t>
  </si>
  <si>
    <t>54-3м</t>
  </si>
  <si>
    <t>Помидор консервированный</t>
  </si>
  <si>
    <t>Каша гречневая рассыпчатая</t>
  </si>
  <si>
    <t>54-4г</t>
  </si>
  <si>
    <t>БИТОЧЕК ИЗ КУРИЦЫ</t>
  </si>
  <si>
    <t>54-23м</t>
  </si>
  <si>
    <t>соус</t>
  </si>
  <si>
    <t>Соус сметанный с томатом</t>
  </si>
  <si>
    <t>54-4соус</t>
  </si>
  <si>
    <t>Каша вязкая из хлопьев овсяных "геркулес"</t>
  </si>
  <si>
    <t xml:space="preserve">54-29к </t>
  </si>
  <si>
    <t>54-Згн</t>
  </si>
  <si>
    <t>Пряники</t>
  </si>
  <si>
    <t>ПЛОВ С КУРИЦЕЙ</t>
  </si>
  <si>
    <t xml:space="preserve">54-12м </t>
  </si>
  <si>
    <t>РЫБА ТУШЕНАЯ В ТОМАТЕ С ОВОЩАМИ (МИНТАЙ)</t>
  </si>
  <si>
    <t xml:space="preserve"> 54-11р</t>
  </si>
  <si>
    <t>Огурцы консервированные</t>
  </si>
  <si>
    <t>54-2з</t>
  </si>
  <si>
    <t>54-5м</t>
  </si>
  <si>
    <t>напиток</t>
  </si>
  <si>
    <t>Среднее значение за период:</t>
  </si>
  <si>
    <t>Курица тушеная</t>
  </si>
  <si>
    <t>итого</t>
  </si>
  <si>
    <t>Обед</t>
  </si>
  <si>
    <t>Салат яичный</t>
  </si>
  <si>
    <t>12</t>
  </si>
  <si>
    <t>1 блюдо</t>
  </si>
  <si>
    <t>Борщ из свежей капусты</t>
  </si>
  <si>
    <t>126</t>
  </si>
  <si>
    <t>2 блюдо</t>
  </si>
  <si>
    <t>Рыба запеченная с соусом красным основным</t>
  </si>
  <si>
    <t>416</t>
  </si>
  <si>
    <t>гарнир</t>
  </si>
  <si>
    <t>Картофельное пюре</t>
  </si>
  <si>
    <t>195</t>
  </si>
  <si>
    <t>Напиток из шиповника</t>
  </si>
  <si>
    <t>519</t>
  </si>
  <si>
    <t>хлеб бел.</t>
  </si>
  <si>
    <t>108/1</t>
  </si>
  <si>
    <t>хлеб черн.</t>
  </si>
  <si>
    <t>Хлеб столовый (ржано-пшеничный)</t>
  </si>
  <si>
    <t>110</t>
  </si>
  <si>
    <t>Итого за день:</t>
  </si>
  <si>
    <t>Макаронные изделия отварные с фрикадельками из говядины  тушеные  с соусм сметанный с томатом</t>
  </si>
  <si>
    <t>291</t>
  </si>
  <si>
    <t>Какао с молоком (1-й вариант)</t>
  </si>
  <si>
    <t>Салат из моркови с сыром</t>
  </si>
  <si>
    <t>7</t>
  </si>
  <si>
    <t>Солянка сборная мясная</t>
  </si>
  <si>
    <t>135</t>
  </si>
  <si>
    <t>Азу</t>
  </si>
  <si>
    <t>Чай фруктовый из вишни с фруктами</t>
  </si>
  <si>
    <t>25</t>
  </si>
  <si>
    <t>Бутерброды с сыром</t>
  </si>
  <si>
    <t>91</t>
  </si>
  <si>
    <t>Каша "Дружба" с маслом</t>
  </si>
  <si>
    <t>260</t>
  </si>
  <si>
    <t>Чай  с лимоном и апельсином" Цитрусовый заряд"</t>
  </si>
  <si>
    <t>10</t>
  </si>
  <si>
    <t>Плоды свежие (апельсин)</t>
  </si>
  <si>
    <t>112</t>
  </si>
  <si>
    <t>Салат "Летний"</t>
  </si>
  <si>
    <t>32</t>
  </si>
  <si>
    <t>Щи из свежей капусты с картофелем</t>
  </si>
  <si>
    <t>142</t>
  </si>
  <si>
    <t>Тефтели из говядины с рисом ("ежики") с соусом томатным</t>
  </si>
  <si>
    <t>390</t>
  </si>
  <si>
    <t>237</t>
  </si>
  <si>
    <t>Компот из смеси сухофруктов</t>
  </si>
  <si>
    <t>623</t>
  </si>
  <si>
    <t>108</t>
  </si>
  <si>
    <t>Бутерброды с маслом (2-й вариант)</t>
  </si>
  <si>
    <t>94</t>
  </si>
  <si>
    <t>Печень, тушоная с овощами с макаронными изделия отварными</t>
  </si>
  <si>
    <t>Чай "Витаминный"</t>
  </si>
  <si>
    <t>492</t>
  </si>
  <si>
    <t>Салат из свеклы с сыром и чесноком,</t>
  </si>
  <si>
    <t>56</t>
  </si>
  <si>
    <t>Суп картофельный с рыбой</t>
  </si>
  <si>
    <t>150</t>
  </si>
  <si>
    <t>Бефстроганов из отварной говядины</t>
  </si>
  <si>
    <t>366</t>
  </si>
  <si>
    <t>414</t>
  </si>
  <si>
    <t>Напиток из плодов и ягод сушеных</t>
  </si>
  <si>
    <t>512</t>
  </si>
  <si>
    <t>Бутерброд с джемом или повидлом (1-й вариант)</t>
  </si>
  <si>
    <t>Каша пшенная молочная жидкая с маслом</t>
  </si>
  <si>
    <t>267</t>
  </si>
  <si>
    <t>Кофейный напиток с молоком</t>
  </si>
  <si>
    <t>501</t>
  </si>
  <si>
    <t>Плоды свежие (яблоки)</t>
  </si>
  <si>
    <t>Салат овощной с яблоками и перцем сладким</t>
  </si>
  <si>
    <t>29</t>
  </si>
  <si>
    <t>Рассольник ленинградский</t>
  </si>
  <si>
    <t>134</t>
  </si>
  <si>
    <t>Шницель из говядины</t>
  </si>
  <si>
    <t>Рагу из овощей</t>
  </si>
  <si>
    <t>Кисель из свежих ягод</t>
  </si>
  <si>
    <t>505</t>
  </si>
  <si>
    <t>Сырники из творога с молоком сгущенным</t>
  </si>
  <si>
    <t>320</t>
  </si>
  <si>
    <t>481</t>
  </si>
  <si>
    <t>496</t>
  </si>
  <si>
    <t>Салат Мазайка</t>
  </si>
  <si>
    <t>Суп картофельный с бобовыми (1-й вариант) с гренками из пшеничного хлеба</t>
  </si>
  <si>
    <t>Рулет или запеканка картофельная с печенью с  соусом белый основным</t>
  </si>
  <si>
    <t>Напиток из свежих ягод</t>
  </si>
  <si>
    <t>Омлет натуральный с маслом сливочным</t>
  </si>
  <si>
    <t>Чай с лимоном</t>
  </si>
  <si>
    <t>Салат из свежих  овощей с перцем</t>
  </si>
  <si>
    <t>Суп картофельный с крупой</t>
  </si>
  <si>
    <t>Гуляш из отварной говядины (1-й вариант)</t>
  </si>
  <si>
    <t>95</t>
  </si>
  <si>
    <t>Каша молочная пшеничная жидкая с маслом</t>
  </si>
  <si>
    <t>264</t>
  </si>
  <si>
    <t>Плоды свежие (груши)</t>
  </si>
  <si>
    <t>Салат "Здоровье"</t>
  </si>
  <si>
    <t>31</t>
  </si>
  <si>
    <t>Борщ с фасолью и картофелем</t>
  </si>
  <si>
    <t>145</t>
  </si>
  <si>
    <t>Котлеты из говядины паровые с соусом томатным</t>
  </si>
  <si>
    <t>391</t>
  </si>
  <si>
    <t>Макаронные изделия отварные</t>
  </si>
  <si>
    <t>Чай с сахаром</t>
  </si>
  <si>
    <t>493</t>
  </si>
  <si>
    <t>Тефтели рыбные с соусом томатным с  рисом  отварным</t>
  </si>
  <si>
    <t>349</t>
  </si>
  <si>
    <t>Салат из свежих овощей</t>
  </si>
  <si>
    <t>24</t>
  </si>
  <si>
    <t>Суп из овощей с говядиной и сметаной</t>
  </si>
  <si>
    <t>143</t>
  </si>
  <si>
    <t>Мясо тушеное</t>
  </si>
  <si>
    <t>363</t>
  </si>
  <si>
    <t>Сложный гарнир (капуста тушонная, картофельное пюре)</t>
  </si>
  <si>
    <t>428</t>
  </si>
  <si>
    <t>Напиток из апельсинов с яблоками</t>
  </si>
  <si>
    <t>510</t>
  </si>
  <si>
    <t>Пицца школьная</t>
  </si>
  <si>
    <t>549</t>
  </si>
  <si>
    <t>Макаронные изделия отварные с сыром</t>
  </si>
  <si>
    <t>295</t>
  </si>
  <si>
    <t>Винегрет овощной</t>
  </si>
  <si>
    <t>76</t>
  </si>
  <si>
    <t>Суп с рыбными консервами</t>
  </si>
  <si>
    <t>153</t>
  </si>
  <si>
    <t>Плов из отварной говядины</t>
  </si>
  <si>
    <t>370</t>
  </si>
  <si>
    <t>Суп гороховый</t>
  </si>
  <si>
    <t>Рагу из курицы</t>
  </si>
  <si>
    <t>Яблоки</t>
  </si>
  <si>
    <t>икра свекольная</t>
  </si>
  <si>
    <t>суп крестьянский с крупой</t>
  </si>
  <si>
    <t>картофельное пюре</t>
  </si>
  <si>
    <t>вафли</t>
  </si>
  <si>
    <t>Салат из белокачанной капусты с морковью</t>
  </si>
  <si>
    <t>Биточек из курицы</t>
  </si>
  <si>
    <t>каша пшенная</t>
  </si>
  <si>
    <t>Суп картофельный с макаронными изделиями</t>
  </si>
  <si>
    <t>Суп картофельный с макар. Изд.</t>
  </si>
  <si>
    <t>Плов с курицей</t>
  </si>
  <si>
    <t>Печенье</t>
  </si>
  <si>
    <t>Винегрет с растительным маслом</t>
  </si>
  <si>
    <t>Курица, тушеная с морковью</t>
  </si>
  <si>
    <t>Салат из моркови и яблок</t>
  </si>
  <si>
    <t>Борщ с капустой и картофелем со сметаной</t>
  </si>
  <si>
    <t>Гречневая каша рассыпчатая</t>
  </si>
  <si>
    <t>чай с лимоном и сахаром</t>
  </si>
  <si>
    <t>54-7с</t>
  </si>
  <si>
    <t>54-12м</t>
  </si>
  <si>
    <t>хлеб ржан.</t>
  </si>
  <si>
    <t xml:space="preserve">Хлеб пшеничный </t>
  </si>
  <si>
    <t>Хлеб ржано-пшеничный</t>
  </si>
  <si>
    <t>Фрукты</t>
  </si>
  <si>
    <t>54-1хн</t>
  </si>
  <si>
    <t>Каша жидкая молочная манная</t>
  </si>
  <si>
    <t>сладости</t>
  </si>
  <si>
    <t>Рассольник Ленинградский</t>
  </si>
  <si>
    <t>54-3с</t>
  </si>
  <si>
    <t>54-16з</t>
  </si>
  <si>
    <t>Рыба тушеная в томате с овощами (минтай)</t>
  </si>
  <si>
    <t>54-11з</t>
  </si>
  <si>
    <t>54-2с</t>
  </si>
  <si>
    <t>54-22м</t>
  </si>
  <si>
    <t>54-8з</t>
  </si>
  <si>
    <t>54-8с</t>
  </si>
  <si>
    <t>54-15з</t>
  </si>
  <si>
    <t>54-11с</t>
  </si>
  <si>
    <t>54-6г</t>
  </si>
  <si>
    <t>гор. напиток</t>
  </si>
  <si>
    <t>54-12г</t>
  </si>
  <si>
    <t xml:space="preserve">Салат из свеклы </t>
  </si>
  <si>
    <t>54-13з</t>
  </si>
  <si>
    <t>54-9г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</si>
</sst>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4C4C4C"/>
      <name val="Times New Roman"/>
      <family val="1"/>
      <charset val="204"/>
    </font>
    <font>
      <sz val="16"/>
      <color rgb="FF2D2D2D"/>
      <name val="Times New Roman"/>
      <family val="1"/>
      <charset val="204"/>
    </font>
    <font>
      <sz val="16"/>
      <color rgb="FF4C4C4C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6"/>
      <color theme="3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6"/>
      <color rgb="FF2D2D2D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CB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3" fillId="0" borderId="0"/>
  </cellStyleXfs>
  <cellXfs count="3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6" xfId="0" applyFont="1" applyBorder="1"/>
    <xf numFmtId="0" fontId="2" fillId="0" borderId="1" xfId="0" applyFont="1" applyBorder="1"/>
    <xf numFmtId="0" fontId="2" fillId="3" borderId="17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10" fillId="3" borderId="1" xfId="1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wrapText="1"/>
    </xf>
    <xf numFmtId="49" fontId="2" fillId="3" borderId="17" xfId="0" applyNumberFormat="1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 shrinkToFi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2" fillId="0" borderId="7" xfId="0" applyFont="1" applyBorder="1"/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1" fontId="10" fillId="3" borderId="1" xfId="1" applyNumberFormat="1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 shrinkToFit="1"/>
    </xf>
    <xf numFmtId="0" fontId="1" fillId="4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8" fillId="0" borderId="22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49" fontId="2" fillId="3" borderId="2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 shrinkToFit="1"/>
      <protection locked="0"/>
    </xf>
    <xf numFmtId="2" fontId="2" fillId="3" borderId="27" xfId="0" applyNumberFormat="1" applyFont="1" applyFill="1" applyBorder="1" applyAlignment="1" applyProtection="1">
      <alignment horizontal="center" shrinkToFit="1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4" borderId="2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1" fillId="3" borderId="27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0" fillId="3" borderId="1" xfId="1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2" fontId="2" fillId="3" borderId="27" xfId="0" applyNumberFormat="1" applyFont="1" applyFill="1" applyBorder="1" applyAlignment="1">
      <alignment horizontal="center" shrinkToFit="1"/>
    </xf>
    <xf numFmtId="2" fontId="2" fillId="3" borderId="17" xfId="0" applyNumberFormat="1" applyFont="1" applyFill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49" fontId="2" fillId="3" borderId="24" xfId="0" applyNumberFormat="1" applyFont="1" applyFill="1" applyBorder="1" applyAlignment="1">
      <alignment horizontal="center"/>
    </xf>
    <xf numFmtId="2" fontId="2" fillId="3" borderId="27" xfId="0" applyNumberFormat="1" applyFont="1" applyFill="1" applyBorder="1" applyAlignment="1">
      <alignment horizontal="center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4" borderId="28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2" fontId="2" fillId="3" borderId="17" xfId="0" applyNumberFormat="1" applyFont="1" applyFill="1" applyBorder="1" applyAlignment="1">
      <alignment horizontal="center" shrinkToFi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>
      <alignment horizontal="left" wrapText="1"/>
    </xf>
    <xf numFmtId="0" fontId="14" fillId="3" borderId="1" xfId="0" applyFont="1" applyFill="1" applyBorder="1" applyAlignment="1">
      <alignment wrapText="1"/>
    </xf>
    <xf numFmtId="1" fontId="14" fillId="3" borderId="1" xfId="1" applyNumberFormat="1" applyFont="1" applyFill="1" applyBorder="1" applyAlignment="1">
      <alignment horizontal="center"/>
    </xf>
    <xf numFmtId="2" fontId="14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wrapText="1"/>
      <protection locked="0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>
      <alignment vertical="top" wrapText="1"/>
    </xf>
    <xf numFmtId="0" fontId="2" fillId="3" borderId="1" xfId="0" applyFont="1" applyFill="1" applyBorder="1"/>
    <xf numFmtId="0" fontId="1" fillId="0" borderId="17" xfId="0" applyFont="1" applyBorder="1" applyAlignment="1">
      <alignment horizontal="center" vertical="top" wrapText="1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3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14" fillId="3" borderId="1" xfId="1" applyFont="1" applyFill="1" applyBorder="1" applyAlignment="1">
      <alignment horizontal="center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2" fontId="2" fillId="3" borderId="2" xfId="0" applyNumberFormat="1" applyFont="1" applyFill="1" applyBorder="1" applyAlignment="1" applyProtection="1">
      <alignment horizontal="center" shrinkToFit="1"/>
      <protection locked="0"/>
    </xf>
    <xf numFmtId="49" fontId="2" fillId="3" borderId="1" xfId="0" applyNumberFormat="1" applyFont="1" applyFill="1" applyBorder="1" applyAlignment="1">
      <alignment horizontal="left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 wrapText="1"/>
    </xf>
    <xf numFmtId="2" fontId="2" fillId="3" borderId="1" xfId="0" applyNumberFormat="1" applyFont="1" applyFill="1" applyBorder="1" applyAlignment="1" applyProtection="1">
      <alignment horizontal="center" vertical="top" shrinkToFit="1"/>
      <protection locked="0"/>
    </xf>
    <xf numFmtId="2" fontId="2" fillId="5" borderId="1" xfId="0" applyNumberFormat="1" applyFont="1" applyFill="1" applyBorder="1" applyAlignment="1" applyProtection="1">
      <alignment horizontal="center" shrinkToFit="1"/>
      <protection locked="0"/>
    </xf>
    <xf numFmtId="2" fontId="2" fillId="5" borderId="17" xfId="0" applyNumberFormat="1" applyFont="1" applyFill="1" applyBorder="1" applyAlignment="1">
      <alignment horizontal="center" shrinkToFit="1"/>
    </xf>
    <xf numFmtId="2" fontId="2" fillId="3" borderId="33" xfId="0" applyNumberFormat="1" applyFont="1" applyFill="1" applyBorder="1" applyAlignment="1">
      <alignment horizontal="center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2" fontId="2" fillId="3" borderId="17" xfId="0" applyNumberFormat="1" applyFont="1" applyFill="1" applyBorder="1" applyAlignment="1">
      <alignment horizontal="center" vertical="top" shrinkToFit="1"/>
    </xf>
    <xf numFmtId="0" fontId="2" fillId="3" borderId="24" xfId="0" applyFont="1" applyFill="1" applyBorder="1" applyAlignment="1">
      <alignment horizontal="center" vertical="top"/>
    </xf>
    <xf numFmtId="2" fontId="2" fillId="5" borderId="17" xfId="0" applyNumberFormat="1" applyFont="1" applyFill="1" applyBorder="1" applyAlignment="1">
      <alignment horizontal="center" vertical="top" shrinkToFit="1"/>
    </xf>
    <xf numFmtId="2" fontId="2" fillId="3" borderId="17" xfId="0" applyNumberFormat="1" applyFont="1" applyFill="1" applyBorder="1" applyAlignment="1">
      <alignment horizontal="center" vertical="top"/>
    </xf>
    <xf numFmtId="0" fontId="1" fillId="3" borderId="25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2" fillId="0" borderId="8" xfId="0" applyFont="1" applyBorder="1"/>
    <xf numFmtId="0" fontId="13" fillId="3" borderId="12" xfId="0" applyFont="1" applyFill="1" applyBorder="1" applyAlignment="1">
      <alignment horizontal="left" vertical="center" wrapText="1"/>
    </xf>
    <xf numFmtId="2" fontId="2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 applyProtection="1">
      <alignment wrapText="1"/>
      <protection locked="0"/>
    </xf>
    <xf numFmtId="2" fontId="15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23" xfId="0" applyFont="1" applyFill="1" applyBorder="1" applyAlignment="1" applyProtection="1">
      <alignment horizontal="center"/>
      <protection locked="0"/>
    </xf>
    <xf numFmtId="2" fontId="2" fillId="3" borderId="14" xfId="0" applyNumberFormat="1" applyFont="1" applyFill="1" applyBorder="1" applyAlignment="1" applyProtection="1">
      <alignment horizontal="center" shrinkToFit="1"/>
      <protection locked="0"/>
    </xf>
    <xf numFmtId="0" fontId="2" fillId="3" borderId="25" xfId="0" applyFont="1" applyFill="1" applyBorder="1" applyAlignment="1" applyProtection="1">
      <alignment horizontal="center"/>
      <protection locked="0"/>
    </xf>
    <xf numFmtId="0" fontId="2" fillId="3" borderId="26" xfId="0" applyFont="1" applyFill="1" applyBorder="1" applyAlignment="1" applyProtection="1">
      <alignment horizontal="center"/>
      <protection locked="0"/>
    </xf>
    <xf numFmtId="2" fontId="2" fillId="3" borderId="8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2" fontId="2" fillId="3" borderId="29" xfId="0" applyNumberFormat="1" applyFont="1" applyFill="1" applyBorder="1" applyAlignment="1">
      <alignment horizontal="center" shrinkToFit="1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shrinkToFit="1"/>
    </xf>
    <xf numFmtId="0" fontId="2" fillId="2" borderId="8" xfId="0" applyFont="1" applyFill="1" applyBorder="1" applyAlignment="1" applyProtection="1">
      <alignment vertical="top" wrapText="1"/>
      <protection locked="0"/>
    </xf>
    <xf numFmtId="2" fontId="2" fillId="3" borderId="12" xfId="0" applyNumberFormat="1" applyFont="1" applyFill="1" applyBorder="1" applyAlignment="1">
      <alignment horizontal="center"/>
    </xf>
    <xf numFmtId="2" fontId="16" fillId="3" borderId="17" xfId="0" applyNumberFormat="1" applyFont="1" applyFill="1" applyBorder="1" applyAlignment="1">
      <alignment horizontal="center" vertical="top"/>
    </xf>
    <xf numFmtId="2" fontId="2" fillId="3" borderId="31" xfId="0" applyNumberFormat="1" applyFont="1" applyFill="1" applyBorder="1" applyAlignment="1">
      <alignment horizontal="center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top" shrinkToFit="1"/>
    </xf>
    <xf numFmtId="2" fontId="10" fillId="3" borderId="17" xfId="0" applyNumberFormat="1" applyFont="1" applyFill="1" applyBorder="1" applyAlignment="1">
      <alignment horizontal="center" vertical="top"/>
    </xf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7" fillId="2" borderId="1" xfId="0" applyFont="1" applyFill="1" applyBorder="1" applyAlignment="1" applyProtection="1">
      <alignment horizontal="center"/>
      <protection locked="0"/>
    </xf>
    <xf numFmtId="1" fontId="17" fillId="2" borderId="2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center" vertical="top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7" fillId="0" borderId="7" xfId="0" applyFont="1" applyBorder="1"/>
    <xf numFmtId="0" fontId="17" fillId="3" borderId="8" xfId="0" applyFont="1" applyFill="1" applyBorder="1"/>
    <xf numFmtId="0" fontId="24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7" fillId="0" borderId="11" xfId="0" applyFont="1" applyBorder="1"/>
    <xf numFmtId="0" fontId="24" fillId="3" borderId="12" xfId="0" applyFont="1" applyFill="1" applyBorder="1" applyAlignment="1">
      <alignment horizontal="left" vertical="center" wrapText="1"/>
    </xf>
    <xf numFmtId="0" fontId="17" fillId="3" borderId="1" xfId="0" applyFont="1" applyFill="1" applyBorder="1"/>
    <xf numFmtId="2" fontId="24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Protection="1">
      <protection locked="0"/>
    </xf>
    <xf numFmtId="0" fontId="17" fillId="3" borderId="1" xfId="0" applyFont="1" applyFill="1" applyBorder="1" applyAlignment="1" applyProtection="1">
      <alignment vertical="top" wrapText="1"/>
      <protection locked="0"/>
    </xf>
    <xf numFmtId="0" fontId="17" fillId="3" borderId="1" xfId="0" applyFont="1" applyFill="1" applyBorder="1" applyAlignment="1" applyProtection="1">
      <alignment horizontal="center" vertical="top" wrapText="1"/>
      <protection locked="0"/>
    </xf>
    <xf numFmtId="0" fontId="25" fillId="6" borderId="1" xfId="0" applyFont="1" applyFill="1" applyBorder="1" applyAlignment="1" applyProtection="1">
      <alignment horizontal="left" wrapText="1"/>
      <protection locked="0"/>
    </xf>
    <xf numFmtId="0" fontId="1" fillId="6" borderId="1" xfId="0" applyFont="1" applyFill="1" applyBorder="1" applyAlignment="1">
      <alignment vertical="top" wrapText="1"/>
    </xf>
    <xf numFmtId="0" fontId="17" fillId="6" borderId="1" xfId="0" applyFont="1" applyFill="1" applyBorder="1" applyAlignment="1">
      <alignment horizontal="center" vertical="top" wrapText="1"/>
    </xf>
    <xf numFmtId="0" fontId="23" fillId="0" borderId="11" xfId="0" applyFont="1" applyBorder="1" applyAlignment="1">
      <alignment horizontal="center"/>
    </xf>
    <xf numFmtId="0" fontId="17" fillId="3" borderId="7" xfId="0" applyFont="1" applyFill="1" applyBorder="1"/>
    <xf numFmtId="0" fontId="17" fillId="3" borderId="2" xfId="0" applyFont="1" applyFill="1" applyBorder="1"/>
    <xf numFmtId="0" fontId="26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/>
    <xf numFmtId="0" fontId="2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wrapText="1"/>
    </xf>
    <xf numFmtId="2" fontId="17" fillId="3" borderId="1" xfId="0" applyNumberFormat="1" applyFont="1" applyFill="1" applyBorder="1" applyAlignment="1">
      <alignment horizontal="center"/>
    </xf>
    <xf numFmtId="2" fontId="24" fillId="3" borderId="1" xfId="1" applyNumberFormat="1" applyFont="1" applyFill="1" applyBorder="1" applyAlignment="1">
      <alignment horizontal="center"/>
    </xf>
    <xf numFmtId="0" fontId="17" fillId="2" borderId="1" xfId="0" applyFont="1" applyFill="1" applyBorder="1" applyProtection="1"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6" borderId="1" xfId="0" applyFont="1" applyFill="1" applyBorder="1" applyAlignment="1" applyProtection="1">
      <alignment horizontal="left" wrapText="1"/>
      <protection locked="0"/>
    </xf>
    <xf numFmtId="0" fontId="2" fillId="6" borderId="1" xfId="0" applyFont="1" applyFill="1" applyBorder="1" applyAlignment="1">
      <alignment vertical="top" wrapText="1"/>
    </xf>
    <xf numFmtId="0" fontId="24" fillId="3" borderId="1" xfId="0" applyFont="1" applyFill="1" applyBorder="1" applyAlignment="1">
      <alignment wrapText="1"/>
    </xf>
    <xf numFmtId="0" fontId="24" fillId="3" borderId="1" xfId="1" applyFont="1" applyFill="1" applyBorder="1" applyAlignment="1">
      <alignment horizontal="center"/>
    </xf>
    <xf numFmtId="0" fontId="17" fillId="2" borderId="8" xfId="0" applyFont="1" applyFill="1" applyBorder="1" applyAlignment="1" applyProtection="1">
      <alignment vertical="top" wrapText="1"/>
      <protection locked="0"/>
    </xf>
    <xf numFmtId="2" fontId="17" fillId="3" borderId="1" xfId="0" applyNumberFormat="1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3" borderId="1" xfId="0" applyFont="1" applyFill="1" applyBorder="1" applyAlignment="1" applyProtection="1">
      <alignment wrapText="1"/>
      <protection locked="0"/>
    </xf>
    <xf numFmtId="1" fontId="17" fillId="2" borderId="1" xfId="0" applyNumberFormat="1" applyFont="1" applyFill="1" applyBorder="1" applyAlignment="1" applyProtection="1">
      <alignment horizontal="center"/>
      <protection locked="0"/>
    </xf>
    <xf numFmtId="0" fontId="11" fillId="0" borderId="22" xfId="0" applyFont="1" applyBorder="1" applyAlignment="1">
      <alignment horizontal="center" vertical="center" wrapText="1"/>
    </xf>
    <xf numFmtId="0" fontId="17" fillId="3" borderId="23" xfId="0" applyFont="1" applyFill="1" applyBorder="1" applyAlignment="1" applyProtection="1">
      <alignment horizontal="center"/>
      <protection locked="0"/>
    </xf>
    <xf numFmtId="2" fontId="17" fillId="3" borderId="14" xfId="0" applyNumberFormat="1" applyFont="1" applyFill="1" applyBorder="1" applyAlignment="1" applyProtection="1">
      <alignment horizontal="center" shrinkToFit="1"/>
      <protection locked="0"/>
    </xf>
    <xf numFmtId="0" fontId="17" fillId="3" borderId="24" xfId="0" applyFont="1" applyFill="1" applyBorder="1" applyAlignment="1" applyProtection="1">
      <alignment horizontal="center"/>
      <protection locked="0"/>
    </xf>
    <xf numFmtId="2" fontId="17" fillId="3" borderId="17" xfId="0" applyNumberFormat="1" applyFont="1" applyFill="1" applyBorder="1" applyAlignment="1" applyProtection="1">
      <alignment horizontal="center" shrinkToFit="1"/>
      <protection locked="0"/>
    </xf>
    <xf numFmtId="0" fontId="17" fillId="3" borderId="25" xfId="0" applyFont="1" applyFill="1" applyBorder="1" applyAlignment="1" applyProtection="1">
      <alignment horizontal="center"/>
      <protection locked="0"/>
    </xf>
    <xf numFmtId="0" fontId="17" fillId="3" borderId="26" xfId="0" applyFont="1" applyFill="1" applyBorder="1" applyAlignment="1" applyProtection="1">
      <alignment horizontal="center"/>
      <protection locked="0"/>
    </xf>
    <xf numFmtId="0" fontId="17" fillId="3" borderId="24" xfId="0" applyFont="1" applyFill="1" applyBorder="1" applyAlignment="1" applyProtection="1">
      <alignment horizontal="center" vertical="top" wrapText="1"/>
      <protection locked="0"/>
    </xf>
    <xf numFmtId="0" fontId="17" fillId="6" borderId="24" xfId="0" applyFont="1" applyFill="1" applyBorder="1" applyAlignment="1">
      <alignment horizontal="center" vertical="top" wrapText="1"/>
    </xf>
    <xf numFmtId="2" fontId="17" fillId="6" borderId="1" xfId="0" applyNumberFormat="1" applyFont="1" applyFill="1" applyBorder="1" applyAlignment="1">
      <alignment horizontal="center" vertical="top" wrapText="1"/>
    </xf>
    <xf numFmtId="0" fontId="17" fillId="3" borderId="23" xfId="0" applyFont="1" applyFill="1" applyBorder="1" applyAlignment="1">
      <alignment horizontal="center"/>
    </xf>
    <xf numFmtId="2" fontId="17" fillId="3" borderId="29" xfId="0" applyNumberFormat="1" applyFont="1" applyFill="1" applyBorder="1" applyAlignment="1">
      <alignment horizontal="center" shrinkToFit="1"/>
    </xf>
    <xf numFmtId="0" fontId="17" fillId="3" borderId="30" xfId="0" applyFont="1" applyFill="1" applyBorder="1" applyAlignment="1">
      <alignment horizontal="center"/>
    </xf>
    <xf numFmtId="2" fontId="17" fillId="3" borderId="13" xfId="0" applyNumberFormat="1" applyFont="1" applyFill="1" applyBorder="1" applyAlignment="1">
      <alignment horizontal="center" shrinkToFit="1"/>
    </xf>
    <xf numFmtId="0" fontId="17" fillId="3" borderId="27" xfId="0" applyFont="1" applyFill="1" applyBorder="1" applyAlignment="1" applyProtection="1">
      <alignment horizontal="center" vertical="top" wrapText="1"/>
      <protection locked="0"/>
    </xf>
    <xf numFmtId="2" fontId="17" fillId="3" borderId="27" xfId="0" applyNumberFormat="1" applyFont="1" applyFill="1" applyBorder="1" applyAlignment="1" applyProtection="1">
      <alignment horizontal="center" shrinkToFit="1"/>
      <protection locked="0"/>
    </xf>
    <xf numFmtId="2" fontId="17" fillId="6" borderId="27" xfId="0" applyNumberFormat="1" applyFont="1" applyFill="1" applyBorder="1" applyAlignment="1">
      <alignment horizontal="center" vertical="top" wrapText="1"/>
    </xf>
    <xf numFmtId="0" fontId="17" fillId="3" borderId="24" xfId="0" applyFont="1" applyFill="1" applyBorder="1" applyAlignment="1">
      <alignment horizontal="center"/>
    </xf>
    <xf numFmtId="2" fontId="17" fillId="3" borderId="14" xfId="0" applyNumberFormat="1" applyFont="1" applyFill="1" applyBorder="1" applyAlignment="1">
      <alignment horizontal="center" shrinkToFit="1"/>
    </xf>
    <xf numFmtId="2" fontId="17" fillId="3" borderId="17" xfId="0" applyNumberFormat="1" applyFont="1" applyFill="1" applyBorder="1" applyAlignment="1">
      <alignment horizontal="center" shrinkToFit="1"/>
    </xf>
    <xf numFmtId="0" fontId="24" fillId="3" borderId="1" xfId="0" applyFont="1" applyFill="1" applyBorder="1" applyAlignment="1">
      <alignment horizontal="center"/>
    </xf>
    <xf numFmtId="2" fontId="30" fillId="3" borderId="17" xfId="0" applyNumberFormat="1" applyFont="1" applyFill="1" applyBorder="1" applyAlignment="1">
      <alignment horizontal="center" vertical="top"/>
    </xf>
    <xf numFmtId="2" fontId="17" fillId="6" borderId="17" xfId="0" applyNumberFormat="1" applyFont="1" applyFill="1" applyBorder="1" applyAlignment="1">
      <alignment horizontal="center" vertical="top" wrapText="1"/>
    </xf>
    <xf numFmtId="2" fontId="17" fillId="3" borderId="31" xfId="0" applyNumberFormat="1" applyFont="1" applyFill="1" applyBorder="1" applyAlignment="1">
      <alignment horizontal="center"/>
    </xf>
    <xf numFmtId="2" fontId="17" fillId="3" borderId="17" xfId="0" applyNumberFormat="1" applyFont="1" applyFill="1" applyBorder="1" applyAlignment="1">
      <alignment horizontal="center"/>
    </xf>
    <xf numFmtId="0" fontId="17" fillId="3" borderId="31" xfId="0" applyFont="1" applyFill="1" applyBorder="1" applyAlignment="1" applyProtection="1">
      <alignment horizontal="center" vertical="top" wrapText="1"/>
      <protection locked="0"/>
    </xf>
    <xf numFmtId="0" fontId="17" fillId="3" borderId="17" xfId="0" applyFont="1" applyFill="1" applyBorder="1" applyAlignment="1" applyProtection="1">
      <alignment horizontal="center" vertical="top" wrapText="1"/>
      <protection locked="0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6" borderId="16" xfId="0" applyFont="1" applyFill="1" applyBorder="1" applyAlignment="1">
      <alignment horizontal="center" vertical="top" wrapText="1"/>
    </xf>
    <xf numFmtId="0" fontId="17" fillId="2" borderId="24" xfId="0" applyFont="1" applyFill="1" applyBorder="1" applyAlignment="1" applyProtection="1">
      <alignment horizontal="center" vertical="top" wrapText="1"/>
      <protection locked="0"/>
    </xf>
    <xf numFmtId="0" fontId="17" fillId="3" borderId="23" xfId="0" applyFont="1" applyFill="1" applyBorder="1" applyAlignment="1" applyProtection="1">
      <alignment horizontal="center" vertical="center" wrapText="1"/>
      <protection locked="0"/>
    </xf>
    <xf numFmtId="2" fontId="17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24" xfId="0" applyFont="1" applyFill="1" applyBorder="1" applyAlignment="1" applyProtection="1">
      <alignment horizontal="center" vertical="center" wrapText="1"/>
      <protection locked="0"/>
    </xf>
    <xf numFmtId="2" fontId="17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17" fillId="0" borderId="2" xfId="0" applyFont="1" applyBorder="1"/>
    <xf numFmtId="0" fontId="31" fillId="6" borderId="1" xfId="0" applyFont="1" applyFill="1" applyBorder="1" applyAlignment="1" applyProtection="1">
      <alignment horizontal="left" wrapText="1"/>
      <protection locked="0"/>
    </xf>
    <xf numFmtId="0" fontId="17" fillId="6" borderId="1" xfId="0" applyFont="1" applyFill="1" applyBorder="1" applyAlignment="1">
      <alignment vertical="top" wrapText="1"/>
    </xf>
    <xf numFmtId="0" fontId="17" fillId="7" borderId="3" xfId="0" applyFont="1" applyFill="1" applyBorder="1"/>
    <xf numFmtId="0" fontId="17" fillId="7" borderId="4" xfId="0" applyFont="1" applyFill="1" applyBorder="1"/>
    <xf numFmtId="0" fontId="17" fillId="7" borderId="4" xfId="0" applyFont="1" applyFill="1" applyBorder="1" applyAlignment="1">
      <alignment horizontal="center"/>
    </xf>
    <xf numFmtId="2" fontId="17" fillId="7" borderId="4" xfId="0" applyNumberFormat="1" applyFont="1" applyFill="1" applyBorder="1" applyAlignment="1">
      <alignment horizontal="center"/>
    </xf>
    <xf numFmtId="2" fontId="17" fillId="5" borderId="17" xfId="0" applyNumberFormat="1" applyFont="1" applyFill="1" applyBorder="1" applyAlignment="1">
      <alignment horizontal="center" shrinkToFit="1"/>
    </xf>
    <xf numFmtId="2" fontId="17" fillId="6" borderId="24" xfId="0" applyNumberFormat="1" applyFont="1" applyFill="1" applyBorder="1" applyAlignment="1">
      <alignment horizontal="center" vertical="top" wrapText="1"/>
    </xf>
    <xf numFmtId="2" fontId="17" fillId="3" borderId="8" xfId="0" applyNumberFormat="1" applyFont="1" applyFill="1" applyBorder="1" applyAlignment="1">
      <alignment horizontal="center"/>
    </xf>
    <xf numFmtId="2" fontId="17" fillId="3" borderId="14" xfId="0" applyNumberFormat="1" applyFont="1" applyFill="1" applyBorder="1" applyAlignment="1">
      <alignment horizontal="center" vertical="top" shrinkToFit="1"/>
    </xf>
    <xf numFmtId="2" fontId="17" fillId="3" borderId="17" xfId="0" applyNumberFormat="1" applyFont="1" applyFill="1" applyBorder="1" applyAlignment="1">
      <alignment horizontal="center" vertical="top" shrinkToFit="1"/>
    </xf>
    <xf numFmtId="2" fontId="24" fillId="3" borderId="17" xfId="0" applyNumberFormat="1" applyFont="1" applyFill="1" applyBorder="1" applyAlignment="1">
      <alignment horizontal="center" vertical="top"/>
    </xf>
    <xf numFmtId="0" fontId="17" fillId="6" borderId="17" xfId="0" applyFont="1" applyFill="1" applyBorder="1" applyAlignment="1">
      <alignment horizontal="center" vertical="top" wrapText="1"/>
    </xf>
    <xf numFmtId="0" fontId="2" fillId="8" borderId="1" xfId="0" applyFont="1" applyFill="1" applyBorder="1"/>
    <xf numFmtId="1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17" fillId="2" borderId="1" xfId="0" applyFont="1" applyFill="1" applyBorder="1" applyAlignment="1" applyProtection="1">
      <alignment wrapText="1"/>
      <protection locked="0"/>
    </xf>
    <xf numFmtId="0" fontId="17" fillId="0" borderId="1" xfId="0" applyFont="1" applyBorder="1" applyAlignment="1" applyProtection="1">
      <alignment wrapText="1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32" fillId="7" borderId="4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1" fontId="2" fillId="3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 vertical="top" wrapText="1"/>
    </xf>
    <xf numFmtId="0" fontId="28" fillId="4" borderId="20" xfId="0" applyFont="1" applyFill="1" applyBorder="1" applyAlignment="1">
      <alignment horizontal="center" vertical="center" wrapText="1"/>
    </xf>
    <xf numFmtId="1" fontId="2" fillId="4" borderId="19" xfId="0" applyNumberFormat="1" applyFont="1" applyFill="1" applyBorder="1" applyAlignment="1">
      <alignment horizontal="center" vertical="top" wrapText="1"/>
    </xf>
    <xf numFmtId="0" fontId="2" fillId="3" borderId="8" xfId="0" applyFont="1" applyFill="1" applyBorder="1"/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2" fontId="2" fillId="8" borderId="17" xfId="0" applyNumberFormat="1" applyFont="1" applyFill="1" applyBorder="1" applyAlignment="1">
      <alignment horizontal="center" shrinkToFit="1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0" fillId="3" borderId="12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 shrinkToFi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27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4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31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10" fillId="3" borderId="12" xfId="0" applyFont="1" applyFill="1" applyBorder="1" applyAlignment="1">
      <alignment horizontal="center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2" fontId="2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3" borderId="1" xfId="0" applyNumberFormat="1" applyFont="1" applyFill="1" applyBorder="1" applyAlignment="1" applyProtection="1">
      <alignment horizontal="center" shrinkToFit="1"/>
      <protection locked="0"/>
    </xf>
    <xf numFmtId="0" fontId="2" fillId="0" borderId="3" xfId="0" applyFont="1" applyBorder="1"/>
    <xf numFmtId="0" fontId="2" fillId="0" borderId="4" xfId="0" applyFont="1" applyBorder="1"/>
    <xf numFmtId="0" fontId="2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12" fillId="4" borderId="3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35" fillId="9" borderId="1" xfId="0" applyFont="1" applyFill="1" applyBorder="1" applyAlignment="1">
      <alignment vertical="center" wrapText="1"/>
    </xf>
    <xf numFmtId="0" fontId="2" fillId="4" borderId="35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 vertical="top" wrapText="1"/>
    </xf>
    <xf numFmtId="0" fontId="2" fillId="4" borderId="38" xfId="0" applyFont="1" applyFill="1" applyBorder="1" applyAlignment="1">
      <alignment horizontal="center" vertical="top" wrapText="1"/>
    </xf>
    <xf numFmtId="2" fontId="2" fillId="4" borderId="37" xfId="0" applyNumberFormat="1" applyFont="1" applyFill="1" applyBorder="1" applyAlignment="1">
      <alignment horizontal="center" vertical="top" wrapText="1"/>
    </xf>
    <xf numFmtId="0" fontId="2" fillId="3" borderId="11" xfId="0" applyFont="1" applyFill="1" applyBorder="1"/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view="pageBreakPreview" topLeftCell="A9" zoomScale="60" zoomScaleNormal="100" workbookViewId="0">
      <selection activeCell="D77" sqref="D77:L81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13" style="1" customWidth="1"/>
    <col min="7" max="7" width="14.6640625" style="1" customWidth="1"/>
    <col min="8" max="12" width="13" style="1" customWidth="1"/>
    <col min="13" max="16384" width="9.109375" style="1"/>
  </cols>
  <sheetData>
    <row r="1" spans="1:12" ht="58.2" customHeight="1">
      <c r="A1" s="157" t="s">
        <v>0</v>
      </c>
      <c r="B1" s="158"/>
      <c r="C1" s="265" t="s">
        <v>1</v>
      </c>
      <c r="D1" s="266"/>
      <c r="E1" s="266"/>
      <c r="F1" s="159" t="s">
        <v>2</v>
      </c>
      <c r="G1" s="160" t="s">
        <v>3</v>
      </c>
      <c r="H1" s="267" t="s">
        <v>4</v>
      </c>
      <c r="I1" s="267"/>
      <c r="J1" s="267"/>
      <c r="K1" s="267"/>
      <c r="L1" s="158"/>
    </row>
    <row r="2" spans="1:12" ht="39" customHeight="1">
      <c r="A2" s="161" t="s">
        <v>5</v>
      </c>
      <c r="B2" s="158"/>
      <c r="C2" s="158"/>
      <c r="D2" s="157"/>
      <c r="E2" s="158"/>
      <c r="F2" s="158"/>
      <c r="G2" s="158" t="s">
        <v>6</v>
      </c>
      <c r="H2" s="267" t="s">
        <v>7</v>
      </c>
      <c r="I2" s="267"/>
      <c r="J2" s="267"/>
      <c r="K2" s="267"/>
      <c r="L2" s="158"/>
    </row>
    <row r="3" spans="1:12" ht="24" customHeight="1">
      <c r="A3" s="162" t="s">
        <v>8</v>
      </c>
      <c r="B3" s="158"/>
      <c r="C3" s="158"/>
      <c r="D3" s="163"/>
      <c r="E3" s="164" t="s">
        <v>9</v>
      </c>
      <c r="F3" s="158"/>
      <c r="G3" s="158" t="s">
        <v>10</v>
      </c>
      <c r="H3" s="165"/>
      <c r="I3" s="165"/>
      <c r="J3" s="209"/>
      <c r="K3" s="157"/>
      <c r="L3" s="158"/>
    </row>
    <row r="4" spans="1:12" ht="21">
      <c r="A4" s="158"/>
      <c r="B4" s="158"/>
      <c r="C4" s="158"/>
      <c r="D4" s="162"/>
      <c r="E4" s="158"/>
      <c r="F4" s="158"/>
      <c r="G4" s="158"/>
      <c r="H4" s="166" t="s">
        <v>11</v>
      </c>
      <c r="I4" s="166" t="s">
        <v>12</v>
      </c>
      <c r="J4" s="166" t="s">
        <v>13</v>
      </c>
      <c r="K4" s="158"/>
      <c r="L4" s="158"/>
    </row>
    <row r="5" spans="1:12" ht="39.6">
      <c r="A5" s="167" t="s">
        <v>14</v>
      </c>
      <c r="B5" s="168" t="s">
        <v>15</v>
      </c>
      <c r="C5" s="129" t="s">
        <v>16</v>
      </c>
      <c r="D5" s="129" t="s">
        <v>17</v>
      </c>
      <c r="E5" s="129" t="s">
        <v>18</v>
      </c>
      <c r="F5" s="129" t="s">
        <v>19</v>
      </c>
      <c r="G5" s="129" t="s">
        <v>20</v>
      </c>
      <c r="H5" s="129" t="s">
        <v>21</v>
      </c>
      <c r="I5" s="129" t="s">
        <v>22</v>
      </c>
      <c r="J5" s="129" t="s">
        <v>23</v>
      </c>
      <c r="K5" s="210" t="s">
        <v>24</v>
      </c>
      <c r="L5" s="129" t="s">
        <v>25</v>
      </c>
    </row>
    <row r="6" spans="1:12" ht="21">
      <c r="A6" s="169">
        <v>1</v>
      </c>
      <c r="B6" s="170">
        <v>1</v>
      </c>
      <c r="C6" s="171" t="s">
        <v>26</v>
      </c>
      <c r="D6" s="172" t="s">
        <v>27</v>
      </c>
      <c r="E6" s="173" t="s">
        <v>28</v>
      </c>
      <c r="F6" s="174">
        <v>150</v>
      </c>
      <c r="G6" s="174">
        <v>3.7</v>
      </c>
      <c r="H6" s="174">
        <v>4.8</v>
      </c>
      <c r="I6" s="174">
        <v>36.5</v>
      </c>
      <c r="J6" s="174">
        <v>203.5</v>
      </c>
      <c r="K6" s="211" t="s">
        <v>29</v>
      </c>
      <c r="L6" s="212">
        <v>10.4</v>
      </c>
    </row>
    <row r="7" spans="1:12" ht="21">
      <c r="A7" s="175"/>
      <c r="B7" s="176"/>
      <c r="C7" s="177"/>
      <c r="D7" s="172" t="s">
        <v>27</v>
      </c>
      <c r="E7" s="173" t="s">
        <v>30</v>
      </c>
      <c r="F7" s="174">
        <v>100</v>
      </c>
      <c r="G7" s="174">
        <v>14.1</v>
      </c>
      <c r="H7" s="174">
        <v>5.7</v>
      </c>
      <c r="I7" s="174">
        <v>4.4000000000000004</v>
      </c>
      <c r="J7" s="174">
        <v>126.4</v>
      </c>
      <c r="K7" s="213" t="s">
        <v>31</v>
      </c>
      <c r="L7" s="214">
        <v>34.42</v>
      </c>
    </row>
    <row r="8" spans="1:12" ht="21">
      <c r="A8" s="175"/>
      <c r="B8" s="176"/>
      <c r="C8" s="177"/>
      <c r="D8" s="172" t="s">
        <v>32</v>
      </c>
      <c r="E8" s="178" t="s">
        <v>33</v>
      </c>
      <c r="F8" s="174">
        <v>80</v>
      </c>
      <c r="G8" s="174">
        <v>1.2</v>
      </c>
      <c r="H8" s="174">
        <v>3.7</v>
      </c>
      <c r="I8" s="174">
        <v>5.9</v>
      </c>
      <c r="J8" s="174">
        <v>62.4</v>
      </c>
      <c r="K8" s="215" t="s">
        <v>34</v>
      </c>
      <c r="L8" s="214">
        <v>14.4</v>
      </c>
    </row>
    <row r="9" spans="1:12" ht="21">
      <c r="A9" s="175"/>
      <c r="B9" s="176"/>
      <c r="C9" s="177"/>
      <c r="D9" s="179" t="s">
        <v>35</v>
      </c>
      <c r="E9" s="173" t="s">
        <v>36</v>
      </c>
      <c r="F9" s="180">
        <v>60</v>
      </c>
      <c r="G9" s="180">
        <v>5.5</v>
      </c>
      <c r="H9" s="180">
        <v>2</v>
      </c>
      <c r="I9" s="180">
        <v>37.4</v>
      </c>
      <c r="J9" s="180">
        <v>189</v>
      </c>
      <c r="K9" s="216"/>
      <c r="L9" s="214">
        <v>3.15</v>
      </c>
    </row>
    <row r="10" spans="1:12" ht="21">
      <c r="A10" s="175"/>
      <c r="B10" s="176"/>
      <c r="C10" s="177"/>
      <c r="D10" s="179" t="s">
        <v>37</v>
      </c>
      <c r="E10" s="173" t="s">
        <v>38</v>
      </c>
      <c r="F10" s="180">
        <v>200</v>
      </c>
      <c r="G10" s="180">
        <v>0.3</v>
      </c>
      <c r="H10" s="180">
        <v>0</v>
      </c>
      <c r="I10" s="180">
        <v>6.7</v>
      </c>
      <c r="J10" s="180">
        <v>27.9</v>
      </c>
      <c r="K10" s="213" t="s">
        <v>39</v>
      </c>
      <c r="L10" s="214">
        <v>5.39</v>
      </c>
    </row>
    <row r="11" spans="1:12" ht="21">
      <c r="A11" s="175"/>
      <c r="B11" s="176"/>
      <c r="C11" s="177"/>
      <c r="D11" s="181"/>
      <c r="E11" s="182"/>
      <c r="F11" s="183"/>
      <c r="G11" s="183"/>
      <c r="H11" s="183"/>
      <c r="I11" s="183"/>
      <c r="J11" s="183"/>
      <c r="K11" s="217"/>
      <c r="L11" s="183"/>
    </row>
    <row r="12" spans="1:12" ht="21">
      <c r="A12" s="175"/>
      <c r="B12" s="176"/>
      <c r="C12" s="177"/>
      <c r="D12" s="181"/>
      <c r="E12" s="182"/>
      <c r="F12" s="183"/>
      <c r="G12" s="183"/>
      <c r="H12" s="183"/>
      <c r="I12" s="183"/>
      <c r="J12" s="183"/>
      <c r="K12" s="217"/>
      <c r="L12" s="183"/>
    </row>
    <row r="13" spans="1:12" ht="21">
      <c r="A13" s="175"/>
      <c r="B13" s="176"/>
      <c r="C13" s="177"/>
      <c r="D13" s="181"/>
      <c r="E13" s="182"/>
      <c r="F13" s="183"/>
      <c r="G13" s="183"/>
      <c r="H13" s="183"/>
      <c r="I13" s="183"/>
      <c r="J13" s="183"/>
      <c r="K13" s="217"/>
      <c r="L13" s="183"/>
    </row>
    <row r="14" spans="1:12" ht="39.6">
      <c r="A14" s="167" t="s">
        <v>14</v>
      </c>
      <c r="B14" s="168" t="s">
        <v>15</v>
      </c>
      <c r="C14" s="129" t="s">
        <v>16</v>
      </c>
      <c r="D14" s="184" t="s">
        <v>40</v>
      </c>
      <c r="E14" s="185"/>
      <c r="F14" s="186">
        <f>SUM(F6:F12)</f>
        <v>590</v>
      </c>
      <c r="G14" s="186">
        <f>SUM(G6:G12)</f>
        <v>24.8</v>
      </c>
      <c r="H14" s="186">
        <f>SUM(H6:H12)</f>
        <v>16.2</v>
      </c>
      <c r="I14" s="186">
        <f>SUM(I6:I12)</f>
        <v>90.9</v>
      </c>
      <c r="J14" s="186">
        <f>SUM(J6:J12)</f>
        <v>609.20000000000005</v>
      </c>
      <c r="K14" s="218"/>
      <c r="L14" s="219">
        <f>SUM(L6:L12)</f>
        <v>67.760000000000005</v>
      </c>
    </row>
    <row r="15" spans="1:12" ht="21">
      <c r="A15" s="187">
        <v>1</v>
      </c>
      <c r="B15" s="176">
        <v>2</v>
      </c>
      <c r="C15" s="171" t="s">
        <v>26</v>
      </c>
      <c r="D15" s="188"/>
      <c r="E15" s="173" t="s">
        <v>41</v>
      </c>
      <c r="F15" s="174">
        <v>15</v>
      </c>
      <c r="G15" s="174">
        <v>3.5</v>
      </c>
      <c r="H15" s="174">
        <v>4.4000000000000004</v>
      </c>
      <c r="I15" s="174">
        <v>0</v>
      </c>
      <c r="J15" s="174">
        <v>53.8</v>
      </c>
      <c r="K15" s="220" t="s">
        <v>42</v>
      </c>
      <c r="L15" s="221">
        <v>10.5</v>
      </c>
    </row>
    <row r="16" spans="1:12" ht="21">
      <c r="A16" s="187"/>
      <c r="B16" s="176"/>
      <c r="C16" s="177"/>
      <c r="D16" s="188" t="s">
        <v>43</v>
      </c>
      <c r="E16" s="173" t="s">
        <v>44</v>
      </c>
      <c r="F16" s="174">
        <v>60</v>
      </c>
      <c r="G16" s="174">
        <v>1.7</v>
      </c>
      <c r="H16" s="174">
        <v>0.1</v>
      </c>
      <c r="I16" s="174">
        <v>3.5</v>
      </c>
      <c r="J16" s="174">
        <v>22.1</v>
      </c>
      <c r="K16" s="222" t="s">
        <v>34</v>
      </c>
      <c r="L16" s="223">
        <v>6.8</v>
      </c>
    </row>
    <row r="17" spans="1:12" ht="21">
      <c r="A17" s="187"/>
      <c r="B17" s="176"/>
      <c r="C17" s="177"/>
      <c r="D17" s="188" t="s">
        <v>27</v>
      </c>
      <c r="E17" s="173" t="s">
        <v>45</v>
      </c>
      <c r="F17" s="174">
        <v>150</v>
      </c>
      <c r="G17" s="174">
        <v>12.7</v>
      </c>
      <c r="H17" s="174">
        <v>18</v>
      </c>
      <c r="I17" s="174">
        <v>3.3</v>
      </c>
      <c r="J17" s="174">
        <v>225.5</v>
      </c>
      <c r="K17" s="216" t="s">
        <v>46</v>
      </c>
      <c r="L17" s="224">
        <v>46.97</v>
      </c>
    </row>
    <row r="18" spans="1:12" ht="21">
      <c r="A18" s="187"/>
      <c r="B18" s="176"/>
      <c r="C18" s="177"/>
      <c r="D18" s="179" t="s">
        <v>47</v>
      </c>
      <c r="E18" s="173" t="s">
        <v>48</v>
      </c>
      <c r="F18" s="180">
        <v>100</v>
      </c>
      <c r="G18" s="180">
        <v>0.4</v>
      </c>
      <c r="H18" s="180">
        <v>0.4</v>
      </c>
      <c r="I18" s="180">
        <v>11.6</v>
      </c>
      <c r="J18" s="180">
        <v>47</v>
      </c>
      <c r="K18" s="216"/>
      <c r="L18" s="225">
        <v>11.5</v>
      </c>
    </row>
    <row r="19" spans="1:12" ht="21">
      <c r="A19" s="187"/>
      <c r="B19" s="176"/>
      <c r="C19" s="177"/>
      <c r="D19" s="179" t="s">
        <v>35</v>
      </c>
      <c r="E19" s="173" t="s">
        <v>49</v>
      </c>
      <c r="F19" s="180">
        <v>45</v>
      </c>
      <c r="G19" s="180">
        <v>3.4</v>
      </c>
      <c r="H19" s="180">
        <v>0.4</v>
      </c>
      <c r="I19" s="180">
        <v>22.1</v>
      </c>
      <c r="J19" s="180">
        <v>105.5</v>
      </c>
      <c r="K19" s="217" t="s">
        <v>34</v>
      </c>
      <c r="L19" s="224">
        <v>3.15</v>
      </c>
    </row>
    <row r="20" spans="1:12" ht="21">
      <c r="A20" s="187"/>
      <c r="B20" s="176"/>
      <c r="C20" s="177"/>
      <c r="D20" s="179" t="s">
        <v>37</v>
      </c>
      <c r="E20" s="173" t="s">
        <v>50</v>
      </c>
      <c r="F20" s="174">
        <v>200</v>
      </c>
      <c r="G20" s="174">
        <v>4.5999999999999996</v>
      </c>
      <c r="H20" s="174">
        <v>3.6</v>
      </c>
      <c r="I20" s="174">
        <v>12.6</v>
      </c>
      <c r="J20" s="174">
        <v>100.4</v>
      </c>
      <c r="K20" s="213" t="s">
        <v>51</v>
      </c>
      <c r="L20" s="224">
        <v>15.97</v>
      </c>
    </row>
    <row r="21" spans="1:12" ht="21">
      <c r="A21" s="187"/>
      <c r="B21" s="176"/>
      <c r="C21" s="177"/>
      <c r="D21" s="181"/>
      <c r="E21" s="182"/>
      <c r="F21" s="183"/>
      <c r="G21" s="183"/>
      <c r="H21" s="183"/>
      <c r="I21" s="183"/>
      <c r="J21" s="183"/>
      <c r="K21" s="217"/>
      <c r="L21" s="224"/>
    </row>
    <row r="22" spans="1:12" ht="39.6">
      <c r="A22" s="167" t="s">
        <v>14</v>
      </c>
      <c r="B22" s="168" t="s">
        <v>15</v>
      </c>
      <c r="C22" s="129" t="s">
        <v>16</v>
      </c>
      <c r="D22" s="184" t="s">
        <v>40</v>
      </c>
      <c r="E22" s="185"/>
      <c r="F22" s="186">
        <f>SUM(F15:F21)</f>
        <v>570</v>
      </c>
      <c r="G22" s="186">
        <f>SUM(G15:G21)</f>
        <v>26.3</v>
      </c>
      <c r="H22" s="186">
        <f>SUM(H15:H21)</f>
        <v>26.9</v>
      </c>
      <c r="I22" s="186">
        <f>SUM(I15:I21)</f>
        <v>53.1</v>
      </c>
      <c r="J22" s="186">
        <f>SUM(J15:J21)</f>
        <v>554.29999999999995</v>
      </c>
      <c r="K22" s="218"/>
      <c r="L22" s="226">
        <f>SUM(L15:L21)</f>
        <v>94.89</v>
      </c>
    </row>
    <row r="23" spans="1:12" ht="21">
      <c r="A23" s="169">
        <v>1</v>
      </c>
      <c r="B23" s="170">
        <v>3</v>
      </c>
      <c r="C23" s="171" t="s">
        <v>26</v>
      </c>
      <c r="D23" s="189" t="s">
        <v>27</v>
      </c>
      <c r="E23" s="173" t="s">
        <v>52</v>
      </c>
      <c r="F23" s="190">
        <v>150</v>
      </c>
      <c r="G23" s="190">
        <v>29.7</v>
      </c>
      <c r="H23" s="190">
        <v>10.7</v>
      </c>
      <c r="I23" s="190">
        <v>21.7</v>
      </c>
      <c r="J23" s="190">
        <v>301.2</v>
      </c>
      <c r="K23" s="227" t="s">
        <v>53</v>
      </c>
      <c r="L23" s="228">
        <v>62.81</v>
      </c>
    </row>
    <row r="24" spans="1:12" ht="21">
      <c r="A24" s="175"/>
      <c r="B24" s="176"/>
      <c r="C24" s="177"/>
      <c r="D24" s="191" t="s">
        <v>47</v>
      </c>
      <c r="E24" s="192" t="s">
        <v>54</v>
      </c>
      <c r="F24" s="174">
        <v>150</v>
      </c>
      <c r="G24" s="174">
        <v>1.35</v>
      </c>
      <c r="H24" s="174">
        <v>0.3</v>
      </c>
      <c r="I24" s="174">
        <v>12.15</v>
      </c>
      <c r="J24" s="174">
        <v>64.5</v>
      </c>
      <c r="K24" s="227" t="s">
        <v>34</v>
      </c>
      <c r="L24" s="229"/>
    </row>
    <row r="25" spans="1:12" ht="21">
      <c r="A25" s="175"/>
      <c r="B25" s="176"/>
      <c r="C25" s="177"/>
      <c r="D25" s="179" t="s">
        <v>35</v>
      </c>
      <c r="E25" s="173" t="s">
        <v>49</v>
      </c>
      <c r="F25" s="180">
        <v>45</v>
      </c>
      <c r="G25" s="180">
        <v>3.4</v>
      </c>
      <c r="H25" s="180">
        <v>0.4</v>
      </c>
      <c r="I25" s="180">
        <v>22.1</v>
      </c>
      <c r="J25" s="180">
        <v>105.5</v>
      </c>
      <c r="K25" s="227" t="s">
        <v>34</v>
      </c>
      <c r="L25" s="229">
        <v>3.15</v>
      </c>
    </row>
    <row r="26" spans="1:12" ht="42">
      <c r="A26" s="175"/>
      <c r="B26" s="176"/>
      <c r="C26" s="177"/>
      <c r="D26" s="179" t="s">
        <v>37</v>
      </c>
      <c r="E26" s="173" t="s">
        <v>55</v>
      </c>
      <c r="F26" s="174">
        <v>200</v>
      </c>
      <c r="G26" s="174">
        <v>3.8</v>
      </c>
      <c r="H26" s="174">
        <v>2.9</v>
      </c>
      <c r="I26" s="174">
        <v>11.3</v>
      </c>
      <c r="J26" s="174">
        <v>86</v>
      </c>
      <c r="K26" s="227" t="s">
        <v>56</v>
      </c>
      <c r="L26" s="229">
        <v>13.89</v>
      </c>
    </row>
    <row r="27" spans="1:12" ht="21">
      <c r="A27" s="175"/>
      <c r="B27" s="176"/>
      <c r="C27" s="177"/>
      <c r="D27" s="179"/>
      <c r="E27" s="193"/>
      <c r="F27" s="194"/>
      <c r="G27" s="195"/>
      <c r="H27" s="195"/>
      <c r="I27" s="195"/>
      <c r="J27" s="203"/>
      <c r="K27" s="227"/>
      <c r="L27" s="229"/>
    </row>
    <row r="28" spans="1:12" ht="21">
      <c r="A28" s="175"/>
      <c r="B28" s="176"/>
      <c r="C28" s="177"/>
      <c r="D28" s="181"/>
      <c r="E28" s="182"/>
      <c r="F28" s="183"/>
      <c r="G28" s="183"/>
      <c r="H28" s="183"/>
      <c r="I28" s="183"/>
      <c r="J28" s="183"/>
      <c r="K28" s="217"/>
      <c r="L28" s="207"/>
    </row>
    <row r="29" spans="1:12" ht="21">
      <c r="A29" s="175"/>
      <c r="B29" s="176"/>
      <c r="C29" s="177"/>
      <c r="D29" s="181"/>
      <c r="E29" s="182"/>
      <c r="F29" s="183"/>
      <c r="G29" s="183"/>
      <c r="H29" s="183"/>
      <c r="I29" s="183"/>
      <c r="J29" s="183"/>
      <c r="K29" s="217"/>
      <c r="L29" s="207"/>
    </row>
    <row r="30" spans="1:12" ht="39.6">
      <c r="A30" s="167" t="s">
        <v>14</v>
      </c>
      <c r="B30" s="168" t="s">
        <v>15</v>
      </c>
      <c r="C30" s="129" t="s">
        <v>16</v>
      </c>
      <c r="D30" s="184" t="s">
        <v>40</v>
      </c>
      <c r="E30" s="185"/>
      <c r="F30" s="186">
        <f>SUM(F23:F29)</f>
        <v>545</v>
      </c>
      <c r="G30" s="186">
        <f>SUM(G23:G29)</f>
        <v>38.25</v>
      </c>
      <c r="H30" s="186">
        <f>SUM(H23:H29)</f>
        <v>14.3</v>
      </c>
      <c r="I30" s="186">
        <f>SUM(I23:I29)</f>
        <v>67.25</v>
      </c>
      <c r="J30" s="186">
        <f>SUM(J23:J29)</f>
        <v>557.20000000000005</v>
      </c>
      <c r="K30" s="218"/>
      <c r="L30" s="219">
        <f>SUM(L23:L29)</f>
        <v>79.849999999999994</v>
      </c>
    </row>
    <row r="31" spans="1:12" ht="21">
      <c r="A31" s="169">
        <v>1</v>
      </c>
      <c r="B31" s="170">
        <v>4</v>
      </c>
      <c r="C31" s="171" t="s">
        <v>26</v>
      </c>
      <c r="D31" s="189" t="s">
        <v>27</v>
      </c>
      <c r="E31" s="173" t="s">
        <v>57</v>
      </c>
      <c r="F31" s="174">
        <v>150</v>
      </c>
      <c r="G31" s="174">
        <v>3.2</v>
      </c>
      <c r="H31" s="174">
        <v>5.2</v>
      </c>
      <c r="I31" s="174">
        <v>19.8</v>
      </c>
      <c r="J31" s="174">
        <v>139.4</v>
      </c>
      <c r="K31" s="174" t="s">
        <v>29</v>
      </c>
      <c r="L31" s="228">
        <v>15.5</v>
      </c>
    </row>
    <row r="32" spans="1:12" ht="42">
      <c r="A32" s="175"/>
      <c r="B32" s="176"/>
      <c r="C32" s="177"/>
      <c r="D32" s="189" t="s">
        <v>27</v>
      </c>
      <c r="E32" s="173" t="s">
        <v>58</v>
      </c>
      <c r="F32" s="174">
        <v>100</v>
      </c>
      <c r="G32" s="174">
        <v>12.9</v>
      </c>
      <c r="H32" s="174">
        <v>4</v>
      </c>
      <c r="I32" s="174">
        <v>6.1</v>
      </c>
      <c r="J32" s="174">
        <v>112.2</v>
      </c>
      <c r="K32" s="174" t="s">
        <v>59</v>
      </c>
      <c r="L32" s="229">
        <v>25.58</v>
      </c>
    </row>
    <row r="33" spans="1:12" ht="21">
      <c r="A33" s="175"/>
      <c r="B33" s="176"/>
      <c r="C33" s="177"/>
      <c r="D33" s="179" t="s">
        <v>32</v>
      </c>
      <c r="E33" s="173" t="s">
        <v>60</v>
      </c>
      <c r="F33" s="174">
        <v>80</v>
      </c>
      <c r="G33" s="174">
        <v>0.7</v>
      </c>
      <c r="H33" s="174">
        <v>0.1</v>
      </c>
      <c r="I33" s="174">
        <v>2</v>
      </c>
      <c r="J33" s="174">
        <v>11.3</v>
      </c>
      <c r="K33" s="174" t="s">
        <v>34</v>
      </c>
      <c r="L33" s="229">
        <v>23</v>
      </c>
    </row>
    <row r="34" spans="1:12" ht="21">
      <c r="A34" s="175"/>
      <c r="B34" s="176"/>
      <c r="C34" s="177"/>
      <c r="D34" s="179" t="s">
        <v>35</v>
      </c>
      <c r="E34" s="173" t="s">
        <v>49</v>
      </c>
      <c r="F34" s="180">
        <v>45</v>
      </c>
      <c r="G34" s="180">
        <v>3.4</v>
      </c>
      <c r="H34" s="180">
        <v>0.4</v>
      </c>
      <c r="I34" s="180">
        <v>22.1</v>
      </c>
      <c r="J34" s="180">
        <v>105.5</v>
      </c>
      <c r="K34" s="230" t="s">
        <v>34</v>
      </c>
      <c r="L34" s="229">
        <v>3.15</v>
      </c>
    </row>
    <row r="35" spans="1:12" ht="21">
      <c r="A35" s="175"/>
      <c r="B35" s="176"/>
      <c r="C35" s="177"/>
      <c r="D35" s="179" t="s">
        <v>61</v>
      </c>
      <c r="E35" s="173" t="s">
        <v>62</v>
      </c>
      <c r="F35" s="174">
        <v>200</v>
      </c>
      <c r="G35" s="174">
        <v>0.6</v>
      </c>
      <c r="H35" s="174">
        <v>0</v>
      </c>
      <c r="I35" s="174">
        <v>33</v>
      </c>
      <c r="J35" s="174">
        <v>134.4</v>
      </c>
      <c r="K35" s="230" t="s">
        <v>34</v>
      </c>
      <c r="L35" s="231">
        <v>13</v>
      </c>
    </row>
    <row r="36" spans="1:12" ht="21">
      <c r="A36" s="175"/>
      <c r="B36" s="176"/>
      <c r="C36" s="177"/>
      <c r="D36" s="196"/>
      <c r="E36" s="182"/>
      <c r="F36" s="183"/>
      <c r="G36" s="183"/>
      <c r="H36" s="183"/>
      <c r="I36" s="183"/>
      <c r="J36" s="183"/>
      <c r="K36" s="217"/>
      <c r="L36" s="183"/>
    </row>
    <row r="37" spans="1:12" ht="41.4">
      <c r="A37" s="197" t="s">
        <v>14</v>
      </c>
      <c r="B37" s="198" t="s">
        <v>15</v>
      </c>
      <c r="C37" s="199" t="s">
        <v>16</v>
      </c>
      <c r="D37" s="200" t="s">
        <v>40</v>
      </c>
      <c r="E37" s="201"/>
      <c r="F37" s="186">
        <f>SUM(F31:F36)</f>
        <v>575</v>
      </c>
      <c r="G37" s="186">
        <f>SUM(G31:G36)</f>
        <v>20.8</v>
      </c>
      <c r="H37" s="186">
        <f>SUM(H31:H36)</f>
        <v>9.6999999999999993</v>
      </c>
      <c r="I37" s="186">
        <f>SUM(I31:I36)</f>
        <v>83</v>
      </c>
      <c r="J37" s="186">
        <f>SUM(J31:J36)</f>
        <v>502.8</v>
      </c>
      <c r="K37" s="218"/>
      <c r="L37" s="232">
        <f>SUM(L31:L36)</f>
        <v>80.23</v>
      </c>
    </row>
    <row r="38" spans="1:12" ht="21">
      <c r="A38" s="169">
        <v>1</v>
      </c>
      <c r="B38" s="170">
        <v>5</v>
      </c>
      <c r="C38" s="171" t="s">
        <v>26</v>
      </c>
      <c r="D38" s="189" t="s">
        <v>27</v>
      </c>
      <c r="E38" s="202" t="s">
        <v>63</v>
      </c>
      <c r="F38" s="203">
        <v>200</v>
      </c>
      <c r="G38" s="195">
        <v>7.2</v>
      </c>
      <c r="H38" s="195">
        <v>6.5</v>
      </c>
      <c r="I38" s="195">
        <v>43.7</v>
      </c>
      <c r="J38" s="203">
        <v>262.39999999999998</v>
      </c>
      <c r="K38" s="227" t="s">
        <v>64</v>
      </c>
      <c r="L38" s="228">
        <v>12.6</v>
      </c>
    </row>
    <row r="39" spans="1:12" ht="21">
      <c r="A39" s="175"/>
      <c r="B39" s="176"/>
      <c r="C39" s="177"/>
      <c r="D39" s="189" t="s">
        <v>27</v>
      </c>
      <c r="E39" s="202" t="s">
        <v>65</v>
      </c>
      <c r="F39" s="194">
        <v>75</v>
      </c>
      <c r="G39" s="195">
        <v>14.4</v>
      </c>
      <c r="H39" s="195">
        <v>3.2</v>
      </c>
      <c r="I39" s="195">
        <v>10.1</v>
      </c>
      <c r="J39" s="203">
        <v>126.4</v>
      </c>
      <c r="K39" s="227" t="s">
        <v>66</v>
      </c>
      <c r="L39" s="229">
        <v>26.78</v>
      </c>
    </row>
    <row r="40" spans="1:12" ht="21">
      <c r="A40" s="175"/>
      <c r="B40" s="176"/>
      <c r="C40" s="177"/>
      <c r="D40" s="179" t="s">
        <v>32</v>
      </c>
      <c r="E40" s="193" t="s">
        <v>67</v>
      </c>
      <c r="F40" s="194">
        <v>30</v>
      </c>
      <c r="G40" s="195">
        <v>0.35</v>
      </c>
      <c r="H40" s="195">
        <v>0.05</v>
      </c>
      <c r="I40" s="195">
        <v>1.1499999999999999</v>
      </c>
      <c r="J40" s="203">
        <v>6.4</v>
      </c>
      <c r="K40" s="227" t="s">
        <v>34</v>
      </c>
      <c r="L40" s="229">
        <v>11.25</v>
      </c>
    </row>
    <row r="41" spans="1:12" ht="21">
      <c r="A41" s="175"/>
      <c r="B41" s="176"/>
      <c r="C41" s="177"/>
      <c r="D41" s="179" t="s">
        <v>35</v>
      </c>
      <c r="E41" s="193" t="s">
        <v>49</v>
      </c>
      <c r="F41" s="194">
        <v>45</v>
      </c>
      <c r="G41" s="194">
        <v>3.4</v>
      </c>
      <c r="H41" s="194">
        <v>0.4</v>
      </c>
      <c r="I41" s="233">
        <v>22.1</v>
      </c>
      <c r="J41" s="234">
        <v>105.5</v>
      </c>
      <c r="K41" s="227" t="s">
        <v>34</v>
      </c>
      <c r="L41" s="229">
        <v>3.15</v>
      </c>
    </row>
    <row r="42" spans="1:12" ht="21">
      <c r="A42" s="175"/>
      <c r="B42" s="176"/>
      <c r="C42" s="177"/>
      <c r="D42" s="179" t="s">
        <v>37</v>
      </c>
      <c r="E42" s="202" t="s">
        <v>38</v>
      </c>
      <c r="F42" s="203">
        <v>200</v>
      </c>
      <c r="G42" s="195">
        <v>0.3</v>
      </c>
      <c r="H42" s="195">
        <v>0</v>
      </c>
      <c r="I42" s="195">
        <v>6.7</v>
      </c>
      <c r="J42" s="203">
        <v>27.9</v>
      </c>
      <c r="K42" s="227" t="s">
        <v>39</v>
      </c>
      <c r="L42" s="229">
        <v>5.39</v>
      </c>
    </row>
    <row r="43" spans="1:12" ht="21">
      <c r="A43" s="175"/>
      <c r="B43" s="176"/>
      <c r="C43" s="177"/>
      <c r="D43" s="181"/>
      <c r="E43" s="182"/>
      <c r="F43" s="183"/>
      <c r="G43" s="183"/>
      <c r="H43" s="183"/>
      <c r="I43" s="235"/>
      <c r="J43" s="236"/>
      <c r="K43" s="217"/>
      <c r="L43" s="236"/>
    </row>
    <row r="44" spans="1:12" ht="21">
      <c r="A44" s="175"/>
      <c r="B44" s="176"/>
      <c r="C44" s="177"/>
      <c r="D44" s="181"/>
      <c r="E44" s="182"/>
      <c r="F44" s="183"/>
      <c r="G44" s="183"/>
      <c r="H44" s="183"/>
      <c r="I44" s="183"/>
      <c r="J44" s="183"/>
      <c r="K44" s="217"/>
      <c r="L44" s="237"/>
    </row>
    <row r="45" spans="1:12" ht="39.6">
      <c r="A45" s="167" t="s">
        <v>14</v>
      </c>
      <c r="B45" s="168" t="s">
        <v>15</v>
      </c>
      <c r="C45" s="129" t="s">
        <v>16</v>
      </c>
      <c r="D45" s="184" t="s">
        <v>40</v>
      </c>
      <c r="E45" s="185"/>
      <c r="F45" s="186">
        <f>SUM(F38:F44)</f>
        <v>550</v>
      </c>
      <c r="G45" s="186">
        <f>SUM(G38:G44)</f>
        <v>25.65</v>
      </c>
      <c r="H45" s="186">
        <f>SUM(H38:H44)</f>
        <v>10.15</v>
      </c>
      <c r="I45" s="238">
        <f>SUM(I38:I44)</f>
        <v>83.75</v>
      </c>
      <c r="J45" s="186">
        <f>SUM(J38:J44)</f>
        <v>528.6</v>
      </c>
      <c r="K45" s="218"/>
      <c r="L45" s="219">
        <f>SUM(L38:L44)</f>
        <v>59.17</v>
      </c>
    </row>
    <row r="46" spans="1:12" ht="21">
      <c r="A46" s="169">
        <v>2</v>
      </c>
      <c r="B46" s="170">
        <v>1</v>
      </c>
      <c r="C46" s="171" t="s">
        <v>26</v>
      </c>
      <c r="D46" s="172" t="s">
        <v>27</v>
      </c>
      <c r="E46" s="204" t="s">
        <v>68</v>
      </c>
      <c r="F46" s="205">
        <v>150</v>
      </c>
      <c r="G46" s="195">
        <v>8.3000000000000007</v>
      </c>
      <c r="H46" s="195">
        <v>6.3</v>
      </c>
      <c r="I46" s="195">
        <v>36</v>
      </c>
      <c r="J46" s="203">
        <v>233.7</v>
      </c>
      <c r="K46" s="174" t="s">
        <v>69</v>
      </c>
      <c r="L46" s="214">
        <v>10.71</v>
      </c>
    </row>
    <row r="47" spans="1:12" ht="21">
      <c r="A47" s="175"/>
      <c r="B47" s="176"/>
      <c r="C47" s="177"/>
      <c r="D47" s="172" t="s">
        <v>27</v>
      </c>
      <c r="E47" s="206" t="s">
        <v>70</v>
      </c>
      <c r="F47" s="205">
        <v>75</v>
      </c>
      <c r="G47" s="205">
        <v>14.4</v>
      </c>
      <c r="H47" s="205">
        <v>3.2</v>
      </c>
      <c r="I47" s="205">
        <v>10.1</v>
      </c>
      <c r="J47" s="205">
        <v>126.4</v>
      </c>
      <c r="K47" s="174" t="s">
        <v>71</v>
      </c>
      <c r="L47" s="214">
        <v>26.78</v>
      </c>
    </row>
    <row r="48" spans="1:12" ht="21">
      <c r="A48" s="175"/>
      <c r="B48" s="176"/>
      <c r="C48" s="177"/>
      <c r="D48" s="179" t="s">
        <v>72</v>
      </c>
      <c r="E48" s="206" t="s">
        <v>73</v>
      </c>
      <c r="F48" s="205">
        <v>100</v>
      </c>
      <c r="G48" s="195">
        <v>2.9</v>
      </c>
      <c r="H48" s="195">
        <v>16.5</v>
      </c>
      <c r="I48" s="195">
        <v>6.6</v>
      </c>
      <c r="J48" s="203">
        <v>186.1</v>
      </c>
      <c r="K48" s="230" t="s">
        <v>74</v>
      </c>
      <c r="L48" s="214">
        <v>23.94</v>
      </c>
    </row>
    <row r="49" spans="1:12" ht="42">
      <c r="A49" s="175"/>
      <c r="B49" s="176"/>
      <c r="C49" s="177"/>
      <c r="D49" s="179" t="s">
        <v>37</v>
      </c>
      <c r="E49" s="206" t="s">
        <v>55</v>
      </c>
      <c r="F49" s="205">
        <v>200</v>
      </c>
      <c r="G49" s="195">
        <v>3.8</v>
      </c>
      <c r="H49" s="195">
        <v>2.9</v>
      </c>
      <c r="I49" s="195">
        <v>11.3</v>
      </c>
      <c r="J49" s="195">
        <v>86</v>
      </c>
      <c r="K49" s="174" t="s">
        <v>56</v>
      </c>
      <c r="L49" s="214">
        <v>13.89</v>
      </c>
    </row>
    <row r="50" spans="1:12" ht="21">
      <c r="A50" s="175"/>
      <c r="B50" s="176"/>
      <c r="C50" s="177"/>
      <c r="D50" s="179" t="s">
        <v>35</v>
      </c>
      <c r="E50" s="206" t="s">
        <v>49</v>
      </c>
      <c r="F50" s="205">
        <v>45</v>
      </c>
      <c r="G50" s="195">
        <v>3.4</v>
      </c>
      <c r="H50" s="195">
        <v>0.4</v>
      </c>
      <c r="I50" s="195">
        <v>22.1</v>
      </c>
      <c r="J50" s="203">
        <v>105.5</v>
      </c>
      <c r="K50" s="230" t="s">
        <v>34</v>
      </c>
      <c r="L50" s="214">
        <v>3.15</v>
      </c>
    </row>
    <row r="51" spans="1:12" ht="21">
      <c r="A51" s="175"/>
      <c r="B51" s="176"/>
      <c r="C51" s="177"/>
      <c r="D51" s="196"/>
      <c r="E51" s="206"/>
      <c r="F51" s="183"/>
      <c r="G51" s="183"/>
      <c r="H51" s="183"/>
      <c r="I51" s="183"/>
      <c r="J51" s="183"/>
      <c r="K51" s="217"/>
      <c r="L51" s="237"/>
    </row>
    <row r="52" spans="1:12" ht="21">
      <c r="A52" s="175"/>
      <c r="B52" s="176"/>
      <c r="C52" s="177"/>
      <c r="D52" s="196"/>
      <c r="E52" s="206"/>
      <c r="F52" s="207"/>
      <c r="G52" s="207"/>
      <c r="H52" s="207"/>
      <c r="I52" s="207"/>
      <c r="J52" s="207"/>
      <c r="K52" s="239"/>
      <c r="L52" s="237"/>
    </row>
    <row r="53" spans="1:12" ht="41.4">
      <c r="A53" s="197" t="s">
        <v>14</v>
      </c>
      <c r="B53" s="198" t="s">
        <v>15</v>
      </c>
      <c r="C53" s="199" t="s">
        <v>16</v>
      </c>
      <c r="D53" s="200" t="s">
        <v>40</v>
      </c>
      <c r="E53" s="201"/>
      <c r="F53" s="186">
        <f>SUM(F46:F52)</f>
        <v>570</v>
      </c>
      <c r="G53" s="186">
        <f>SUM(G46:G52)</f>
        <v>32.799999999999997</v>
      </c>
      <c r="H53" s="186">
        <f>SUM(H46:H52)</f>
        <v>29.3</v>
      </c>
      <c r="I53" s="186">
        <f>SUM(I46:I52)</f>
        <v>86.1</v>
      </c>
      <c r="J53" s="186">
        <f>SUM(J46:J52)</f>
        <v>737.7</v>
      </c>
      <c r="K53" s="218"/>
      <c r="L53" s="219">
        <f>SUM(L46:L52)</f>
        <v>78.47</v>
      </c>
    </row>
    <row r="54" spans="1:12" ht="21">
      <c r="A54" s="187">
        <v>2</v>
      </c>
      <c r="B54" s="176">
        <v>2</v>
      </c>
      <c r="C54" s="171" t="s">
        <v>26</v>
      </c>
      <c r="D54" s="172"/>
      <c r="E54" s="208" t="s">
        <v>41</v>
      </c>
      <c r="F54" s="205">
        <v>30</v>
      </c>
      <c r="G54" s="195">
        <v>7</v>
      </c>
      <c r="H54" s="195">
        <v>8.9</v>
      </c>
      <c r="I54" s="195">
        <v>0</v>
      </c>
      <c r="J54" s="203">
        <v>107.5</v>
      </c>
      <c r="K54" s="240" t="s">
        <v>42</v>
      </c>
      <c r="L54" s="241">
        <v>21</v>
      </c>
    </row>
    <row r="55" spans="1:12" ht="42">
      <c r="A55" s="187"/>
      <c r="B55" s="176"/>
      <c r="C55" s="177"/>
      <c r="D55" s="172" t="s">
        <v>27</v>
      </c>
      <c r="E55" s="206" t="s">
        <v>75</v>
      </c>
      <c r="F55" s="183">
        <v>200</v>
      </c>
      <c r="G55" s="183">
        <v>8.1999999999999993</v>
      </c>
      <c r="H55" s="183">
        <v>11.2</v>
      </c>
      <c r="I55" s="183">
        <v>32.4</v>
      </c>
      <c r="J55" s="205">
        <v>263</v>
      </c>
      <c r="K55" s="242" t="s">
        <v>76</v>
      </c>
      <c r="L55" s="243">
        <v>19.96</v>
      </c>
    </row>
    <row r="56" spans="1:12" ht="21">
      <c r="A56" s="187"/>
      <c r="B56" s="176"/>
      <c r="C56" s="177"/>
      <c r="D56" s="179" t="s">
        <v>47</v>
      </c>
      <c r="E56" s="208" t="s">
        <v>48</v>
      </c>
      <c r="F56" s="205">
        <v>100</v>
      </c>
      <c r="G56" s="195">
        <v>0.4</v>
      </c>
      <c r="H56" s="195">
        <v>0.4</v>
      </c>
      <c r="I56" s="195">
        <v>11.6</v>
      </c>
      <c r="J56" s="203">
        <v>47</v>
      </c>
      <c r="K56" s="242" t="s">
        <v>34</v>
      </c>
      <c r="L56" s="244">
        <v>11.5</v>
      </c>
    </row>
    <row r="57" spans="1:12" ht="21">
      <c r="A57" s="187"/>
      <c r="B57" s="176"/>
      <c r="C57" s="177"/>
      <c r="D57" s="179" t="s">
        <v>35</v>
      </c>
      <c r="E57" s="208" t="s">
        <v>49</v>
      </c>
      <c r="F57" s="205">
        <v>45</v>
      </c>
      <c r="G57" s="195">
        <v>3.4</v>
      </c>
      <c r="H57" s="195">
        <v>0.4</v>
      </c>
      <c r="I57" s="195">
        <v>22.1</v>
      </c>
      <c r="J57" s="195">
        <v>105.5</v>
      </c>
      <c r="K57" s="242" t="s">
        <v>34</v>
      </c>
      <c r="L57" s="244">
        <v>3.15</v>
      </c>
    </row>
    <row r="58" spans="1:12" ht="21">
      <c r="A58" s="187"/>
      <c r="B58" s="176"/>
      <c r="C58" s="177"/>
      <c r="D58" s="179" t="s">
        <v>37</v>
      </c>
      <c r="E58" s="208" t="s">
        <v>38</v>
      </c>
      <c r="F58" s="205">
        <v>200</v>
      </c>
      <c r="G58" s="195">
        <v>0.3</v>
      </c>
      <c r="H58" s="195">
        <v>0</v>
      </c>
      <c r="I58" s="195">
        <v>6.7</v>
      </c>
      <c r="J58" s="203">
        <v>27.9</v>
      </c>
      <c r="K58" s="242" t="s">
        <v>77</v>
      </c>
      <c r="L58" s="244">
        <v>5.39</v>
      </c>
    </row>
    <row r="59" spans="1:12" ht="21">
      <c r="A59" s="187"/>
      <c r="B59" s="176"/>
      <c r="C59" s="177"/>
      <c r="D59" s="196"/>
      <c r="E59" s="206" t="s">
        <v>78</v>
      </c>
      <c r="F59" s="183">
        <v>50</v>
      </c>
      <c r="G59" s="183"/>
      <c r="H59" s="183"/>
      <c r="I59" s="183"/>
      <c r="J59" s="183"/>
      <c r="K59" s="217"/>
      <c r="L59" s="245">
        <v>12.5</v>
      </c>
    </row>
    <row r="60" spans="1:12" ht="21">
      <c r="A60" s="187"/>
      <c r="B60" s="176"/>
      <c r="C60" s="177"/>
      <c r="D60" s="196"/>
      <c r="E60" s="206"/>
      <c r="F60" s="183"/>
      <c r="G60" s="183"/>
      <c r="H60" s="183"/>
      <c r="I60" s="183"/>
      <c r="J60" s="183"/>
      <c r="K60" s="217"/>
      <c r="L60" s="245"/>
    </row>
    <row r="61" spans="1:12" ht="39.6">
      <c r="A61" s="167" t="s">
        <v>14</v>
      </c>
      <c r="B61" s="168" t="s">
        <v>15</v>
      </c>
      <c r="C61" s="129" t="s">
        <v>16</v>
      </c>
      <c r="D61" s="184" t="s">
        <v>40</v>
      </c>
      <c r="E61" s="185"/>
      <c r="F61" s="186">
        <f>SUM(F54:F60)</f>
        <v>625</v>
      </c>
      <c r="G61" s="186">
        <f>SUM(G54:G60)</f>
        <v>19.3</v>
      </c>
      <c r="H61" s="186">
        <f>SUM(H54:H60)</f>
        <v>20.9</v>
      </c>
      <c r="I61" s="186">
        <f>SUM(I54:I60)</f>
        <v>72.8</v>
      </c>
      <c r="J61" s="186">
        <f>SUM(J54:J60)</f>
        <v>550.9</v>
      </c>
      <c r="K61" s="218"/>
      <c r="L61" s="219">
        <f>SUM(L54:L60)</f>
        <v>73.5</v>
      </c>
    </row>
    <row r="62" spans="1:12" ht="21">
      <c r="A62" s="169">
        <v>2</v>
      </c>
      <c r="B62" s="170">
        <v>3</v>
      </c>
      <c r="C62" s="171" t="s">
        <v>26</v>
      </c>
      <c r="D62" s="179" t="s">
        <v>27</v>
      </c>
      <c r="E62" s="193" t="s">
        <v>79</v>
      </c>
      <c r="F62" s="194">
        <v>200</v>
      </c>
      <c r="G62" s="195">
        <v>27.3</v>
      </c>
      <c r="H62" s="195">
        <v>8.1</v>
      </c>
      <c r="I62" s="195">
        <v>33.200000000000003</v>
      </c>
      <c r="J62" s="203">
        <v>314.60000000000002</v>
      </c>
      <c r="K62" s="227" t="s">
        <v>80</v>
      </c>
      <c r="L62" s="228">
        <v>39.32</v>
      </c>
    </row>
    <row r="63" spans="1:12" ht="21">
      <c r="A63" s="175"/>
      <c r="B63" s="176"/>
      <c r="C63" s="177"/>
      <c r="D63" s="179" t="s">
        <v>47</v>
      </c>
      <c r="E63" s="193" t="s">
        <v>54</v>
      </c>
      <c r="F63" s="194">
        <v>150</v>
      </c>
      <c r="G63" s="195">
        <v>1.35</v>
      </c>
      <c r="H63" s="195">
        <v>0.3</v>
      </c>
      <c r="I63" s="195">
        <v>12.15</v>
      </c>
      <c r="J63" s="203">
        <v>64.5</v>
      </c>
      <c r="K63" s="227" t="s">
        <v>34</v>
      </c>
      <c r="L63" s="229">
        <v>13.5</v>
      </c>
    </row>
    <row r="64" spans="1:12" ht="21">
      <c r="A64" s="175"/>
      <c r="B64" s="176"/>
      <c r="C64" s="177"/>
      <c r="D64" s="179" t="s">
        <v>35</v>
      </c>
      <c r="E64" s="193" t="s">
        <v>49</v>
      </c>
      <c r="F64" s="194">
        <v>45</v>
      </c>
      <c r="G64" s="195">
        <v>3.4</v>
      </c>
      <c r="H64" s="195">
        <v>0.4</v>
      </c>
      <c r="I64" s="195">
        <v>22.1</v>
      </c>
      <c r="J64" s="203">
        <v>105.5</v>
      </c>
      <c r="K64" s="227" t="s">
        <v>34</v>
      </c>
      <c r="L64" s="229">
        <v>3.15</v>
      </c>
    </row>
    <row r="65" spans="1:12" ht="15.75" customHeight="1">
      <c r="A65" s="175"/>
      <c r="B65" s="176"/>
      <c r="C65" s="177"/>
      <c r="D65" s="179" t="s">
        <v>37</v>
      </c>
      <c r="E65" s="193" t="s">
        <v>50</v>
      </c>
      <c r="F65" s="194">
        <v>200</v>
      </c>
      <c r="G65" s="194">
        <v>4.5999999999999996</v>
      </c>
      <c r="H65" s="194">
        <v>3.6</v>
      </c>
      <c r="I65" s="194">
        <v>12.6</v>
      </c>
      <c r="J65" s="234">
        <v>100.4</v>
      </c>
      <c r="K65" s="227" t="s">
        <v>51</v>
      </c>
      <c r="L65" s="255">
        <v>15.97</v>
      </c>
    </row>
    <row r="66" spans="1:12" ht="21">
      <c r="A66" s="175"/>
      <c r="B66" s="176"/>
      <c r="C66" s="177"/>
      <c r="D66" s="179"/>
      <c r="E66" s="193"/>
      <c r="F66" s="194"/>
      <c r="G66" s="195"/>
      <c r="H66" s="195"/>
      <c r="I66" s="195"/>
      <c r="J66" s="203"/>
      <c r="K66" s="227"/>
      <c r="L66" s="229"/>
    </row>
    <row r="67" spans="1:12" ht="21">
      <c r="A67" s="175"/>
      <c r="B67" s="176"/>
      <c r="C67" s="177"/>
      <c r="D67" s="196"/>
      <c r="E67" s="206"/>
      <c r="F67" s="183"/>
      <c r="G67" s="183"/>
      <c r="H67" s="183"/>
      <c r="I67" s="183"/>
      <c r="J67" s="183"/>
      <c r="K67" s="239"/>
      <c r="L67" s="207"/>
    </row>
    <row r="68" spans="1:12" ht="21">
      <c r="A68" s="175"/>
      <c r="B68" s="176"/>
      <c r="C68" s="177"/>
      <c r="D68" s="196"/>
      <c r="E68" s="206"/>
      <c r="F68" s="183"/>
      <c r="G68" s="183"/>
      <c r="H68" s="183"/>
      <c r="I68" s="183"/>
      <c r="J68" s="183"/>
      <c r="K68" s="239"/>
      <c r="L68" s="207"/>
    </row>
    <row r="69" spans="1:12" ht="39.6">
      <c r="A69" s="167" t="s">
        <v>14</v>
      </c>
      <c r="B69" s="168" t="s">
        <v>15</v>
      </c>
      <c r="C69" s="129" t="s">
        <v>16</v>
      </c>
      <c r="D69" s="184" t="s">
        <v>40</v>
      </c>
      <c r="E69" s="185"/>
      <c r="F69" s="219">
        <f>SUM(F62:F68)</f>
        <v>595</v>
      </c>
      <c r="G69" s="219">
        <f>SUM(G62:G68)</f>
        <v>36.65</v>
      </c>
      <c r="H69" s="219">
        <f>SUM(H62:H68)</f>
        <v>12.4</v>
      </c>
      <c r="I69" s="219">
        <f>SUM(I62:I68)</f>
        <v>80.05</v>
      </c>
      <c r="J69" s="219">
        <f>SUM(J62:J68)</f>
        <v>585</v>
      </c>
      <c r="K69" s="256"/>
      <c r="L69" s="219">
        <f>SUM(L62:L68)</f>
        <v>71.94</v>
      </c>
    </row>
    <row r="70" spans="1:12" ht="21">
      <c r="A70" s="169">
        <v>2</v>
      </c>
      <c r="B70" s="170">
        <v>4</v>
      </c>
      <c r="C70" s="171" t="s">
        <v>26</v>
      </c>
      <c r="D70" s="172" t="s">
        <v>27</v>
      </c>
      <c r="E70" s="193" t="s">
        <v>57</v>
      </c>
      <c r="F70" s="194">
        <v>200</v>
      </c>
      <c r="G70" s="194">
        <v>4.3</v>
      </c>
      <c r="H70" s="194">
        <v>6.9</v>
      </c>
      <c r="I70" s="257">
        <v>26.4</v>
      </c>
      <c r="J70" s="234">
        <v>185.9</v>
      </c>
      <c r="K70" s="227" t="s">
        <v>29</v>
      </c>
      <c r="L70" s="258">
        <v>15.5</v>
      </c>
    </row>
    <row r="71" spans="1:12" ht="42">
      <c r="A71" s="175"/>
      <c r="B71" s="176"/>
      <c r="C71" s="177"/>
      <c r="D71" s="189" t="s">
        <v>27</v>
      </c>
      <c r="E71" s="193" t="s">
        <v>81</v>
      </c>
      <c r="F71" s="194">
        <v>100</v>
      </c>
      <c r="G71" s="195">
        <v>13.7</v>
      </c>
      <c r="H71" s="195">
        <v>7.4</v>
      </c>
      <c r="I71" s="195">
        <v>6.3</v>
      </c>
      <c r="J71" s="203">
        <v>147.1</v>
      </c>
      <c r="K71" s="227" t="s">
        <v>82</v>
      </c>
      <c r="L71" s="259">
        <v>23.5</v>
      </c>
    </row>
    <row r="72" spans="1:12" ht="21">
      <c r="A72" s="175"/>
      <c r="B72" s="176"/>
      <c r="C72" s="177"/>
      <c r="D72" s="179" t="s">
        <v>32</v>
      </c>
      <c r="E72" s="193" t="s">
        <v>83</v>
      </c>
      <c r="F72" s="194">
        <v>100</v>
      </c>
      <c r="G72" s="195">
        <v>0.8</v>
      </c>
      <c r="H72" s="195">
        <v>0.2</v>
      </c>
      <c r="I72" s="195">
        <v>2.5</v>
      </c>
      <c r="J72" s="203">
        <v>14.2</v>
      </c>
      <c r="K72" s="227" t="s">
        <v>84</v>
      </c>
      <c r="L72" s="259">
        <v>25.99</v>
      </c>
    </row>
    <row r="73" spans="1:12" ht="21">
      <c r="A73" s="175"/>
      <c r="B73" s="176"/>
      <c r="C73" s="177"/>
      <c r="D73" s="179" t="s">
        <v>35</v>
      </c>
      <c r="E73" s="193" t="s">
        <v>49</v>
      </c>
      <c r="F73" s="194">
        <v>45</v>
      </c>
      <c r="G73" s="194">
        <v>3.4</v>
      </c>
      <c r="H73" s="194">
        <v>0.4</v>
      </c>
      <c r="I73" s="194">
        <v>22.1</v>
      </c>
      <c r="J73" s="234">
        <v>105.5</v>
      </c>
      <c r="K73" s="227" t="s">
        <v>34</v>
      </c>
      <c r="L73" s="260">
        <v>3.15</v>
      </c>
    </row>
    <row r="74" spans="1:12" ht="21">
      <c r="A74" s="175"/>
      <c r="B74" s="176"/>
      <c r="C74" s="177"/>
      <c r="D74" s="179" t="s">
        <v>37</v>
      </c>
      <c r="E74" s="206" t="s">
        <v>38</v>
      </c>
      <c r="F74" s="183">
        <v>200</v>
      </c>
      <c r="G74" s="183">
        <v>0.3</v>
      </c>
      <c r="H74" s="183">
        <v>0</v>
      </c>
      <c r="I74" s="183">
        <v>6.7</v>
      </c>
      <c r="J74" s="236">
        <v>27.9</v>
      </c>
      <c r="K74" s="217" t="s">
        <v>39</v>
      </c>
      <c r="L74" s="236">
        <v>5.39</v>
      </c>
    </row>
    <row r="75" spans="1:12" ht="21">
      <c r="A75" s="175"/>
      <c r="B75" s="176"/>
      <c r="C75" s="177"/>
      <c r="D75" s="196"/>
      <c r="E75" s="206"/>
      <c r="F75" s="207"/>
      <c r="G75" s="207"/>
      <c r="H75" s="207"/>
      <c r="I75" s="207"/>
      <c r="J75" s="237"/>
      <c r="K75" s="239"/>
      <c r="L75" s="207"/>
    </row>
    <row r="76" spans="1:12" ht="41.4">
      <c r="A76" s="197" t="s">
        <v>14</v>
      </c>
      <c r="B76" s="198" t="s">
        <v>15</v>
      </c>
      <c r="C76" s="199" t="s">
        <v>16</v>
      </c>
      <c r="D76" s="200" t="s">
        <v>40</v>
      </c>
      <c r="E76" s="201"/>
      <c r="F76" s="186">
        <f>SUM(F70:F75)</f>
        <v>645</v>
      </c>
      <c r="G76" s="186">
        <f>SUM(G70:G75)</f>
        <v>22.5</v>
      </c>
      <c r="H76" s="186">
        <f>SUM(H70:H75)</f>
        <v>14.9</v>
      </c>
      <c r="I76" s="186">
        <f>SUM(I70:I75)</f>
        <v>64</v>
      </c>
      <c r="J76" s="261">
        <f>SUM(J70:J75)</f>
        <v>480.6</v>
      </c>
      <c r="K76" s="218"/>
      <c r="L76" s="186">
        <f>SUM(L70:L75)</f>
        <v>73.53</v>
      </c>
    </row>
    <row r="77" spans="1:12" ht="21">
      <c r="A77" s="169">
        <v>2</v>
      </c>
      <c r="B77" s="170">
        <v>5</v>
      </c>
      <c r="C77" s="171" t="s">
        <v>26</v>
      </c>
      <c r="D77" s="179" t="s">
        <v>27</v>
      </c>
      <c r="E77" s="193" t="s">
        <v>63</v>
      </c>
      <c r="F77" s="194">
        <v>200</v>
      </c>
      <c r="G77" s="195">
        <v>7.2</v>
      </c>
      <c r="H77" s="195">
        <v>6.5</v>
      </c>
      <c r="I77" s="195">
        <v>43.7</v>
      </c>
      <c r="J77" s="203">
        <v>262.39999999999998</v>
      </c>
      <c r="K77" s="227" t="s">
        <v>64</v>
      </c>
      <c r="L77" s="228">
        <v>12.6</v>
      </c>
    </row>
    <row r="78" spans="1:12" ht="21">
      <c r="A78" s="175"/>
      <c r="B78" s="176"/>
      <c r="C78" s="177"/>
      <c r="D78" s="179" t="s">
        <v>27</v>
      </c>
      <c r="E78" s="193" t="s">
        <v>65</v>
      </c>
      <c r="F78" s="194">
        <v>75</v>
      </c>
      <c r="G78" s="195">
        <v>14.4</v>
      </c>
      <c r="H78" s="195">
        <v>3.2</v>
      </c>
      <c r="I78" s="195">
        <v>10.1</v>
      </c>
      <c r="J78" s="203">
        <v>126.4</v>
      </c>
      <c r="K78" s="227" t="s">
        <v>85</v>
      </c>
      <c r="L78" s="229">
        <v>44.64</v>
      </c>
    </row>
    <row r="79" spans="1:12" ht="21">
      <c r="A79" s="175"/>
      <c r="B79" s="176"/>
      <c r="C79" s="177"/>
      <c r="D79" s="179" t="s">
        <v>32</v>
      </c>
      <c r="E79" s="193" t="s">
        <v>67</v>
      </c>
      <c r="F79" s="194">
        <v>30</v>
      </c>
      <c r="G79" s="195">
        <v>0.35</v>
      </c>
      <c r="H79" s="195">
        <v>0.05</v>
      </c>
      <c r="I79" s="195">
        <v>1.1499999999999999</v>
      </c>
      <c r="J79" s="203">
        <v>6.4</v>
      </c>
      <c r="K79" s="227" t="s">
        <v>34</v>
      </c>
      <c r="L79" s="229">
        <v>11.25</v>
      </c>
    </row>
    <row r="80" spans="1:12" ht="21">
      <c r="A80" s="175"/>
      <c r="B80" s="176"/>
      <c r="C80" s="177"/>
      <c r="D80" s="179" t="s">
        <v>35</v>
      </c>
      <c r="E80" s="193" t="s">
        <v>49</v>
      </c>
      <c r="F80" s="194">
        <v>45</v>
      </c>
      <c r="G80" s="195">
        <v>3.4</v>
      </c>
      <c r="H80" s="195">
        <v>0.4</v>
      </c>
      <c r="I80" s="195">
        <v>22.1</v>
      </c>
      <c r="J80" s="203">
        <v>105.5</v>
      </c>
      <c r="K80" s="227" t="s">
        <v>34</v>
      </c>
      <c r="L80" s="255">
        <v>3.15</v>
      </c>
    </row>
    <row r="81" spans="1:12" ht="21">
      <c r="A81" s="175"/>
      <c r="B81" s="176"/>
      <c r="C81" s="177"/>
      <c r="D81" s="179" t="s">
        <v>86</v>
      </c>
      <c r="E81" s="193" t="s">
        <v>62</v>
      </c>
      <c r="F81" s="194">
        <v>200</v>
      </c>
      <c r="G81" s="194">
        <v>0.6</v>
      </c>
      <c r="H81" s="194">
        <v>0</v>
      </c>
      <c r="I81" s="194">
        <v>33</v>
      </c>
      <c r="J81" s="194">
        <v>134.4</v>
      </c>
      <c r="K81" s="227" t="s">
        <v>34</v>
      </c>
      <c r="L81" s="229">
        <v>17</v>
      </c>
    </row>
    <row r="82" spans="1:12" ht="21">
      <c r="A82" s="175"/>
      <c r="B82" s="176"/>
      <c r="C82" s="177"/>
      <c r="D82" s="196"/>
      <c r="E82" s="206"/>
      <c r="F82" s="207"/>
      <c r="G82" s="207"/>
      <c r="H82" s="207"/>
      <c r="I82" s="207"/>
      <c r="J82" s="207"/>
      <c r="K82" s="239"/>
      <c r="L82" s="237"/>
    </row>
    <row r="83" spans="1:12" ht="21">
      <c r="A83" s="175"/>
      <c r="B83" s="176"/>
      <c r="C83" s="177"/>
      <c r="D83" s="196"/>
      <c r="E83" s="206"/>
      <c r="F83" s="207"/>
      <c r="G83" s="207"/>
      <c r="H83" s="207"/>
      <c r="I83" s="207"/>
      <c r="J83" s="207"/>
      <c r="K83" s="239"/>
      <c r="L83" s="237"/>
    </row>
    <row r="84" spans="1:12" ht="30.6" customHeight="1">
      <c r="A84" s="246"/>
      <c r="B84" s="247"/>
      <c r="C84" s="248"/>
      <c r="D84" s="249" t="s">
        <v>40</v>
      </c>
      <c r="E84" s="250"/>
      <c r="F84" s="186">
        <f>SUM(F77:F83)</f>
        <v>550</v>
      </c>
      <c r="G84" s="219">
        <f>SUM(G77:G83)</f>
        <v>25.95</v>
      </c>
      <c r="H84" s="186">
        <f>SUM(H77:H83)</f>
        <v>10.15</v>
      </c>
      <c r="I84" s="186">
        <f>SUM(I77:I83)</f>
        <v>110.05</v>
      </c>
      <c r="J84" s="186">
        <f>SUM(J77:J83)</f>
        <v>635.1</v>
      </c>
      <c r="K84" s="218"/>
      <c r="L84" s="261">
        <f>SUM(L77:L83)</f>
        <v>88.64</v>
      </c>
    </row>
    <row r="85" spans="1:12" ht="21">
      <c r="A85" s="251"/>
      <c r="B85" s="252"/>
      <c r="C85" s="268" t="s">
        <v>87</v>
      </c>
      <c r="D85" s="268"/>
      <c r="E85" s="268"/>
      <c r="F85" s="253">
        <f>AVERAGE(F14,F22,F30,F37,F45,F53,F61,F69,F76,F84)</f>
        <v>581.5</v>
      </c>
      <c r="G85" s="254">
        <f t="shared" ref="G85:L85" si="0">AVERAGE(G14,G22,G30,G37,G45,G53,G61,G69,G76,G84)</f>
        <v>27.3</v>
      </c>
      <c r="H85" s="254">
        <f t="shared" si="0"/>
        <v>16.489999999999998</v>
      </c>
      <c r="I85" s="254">
        <f t="shared" si="0"/>
        <v>79.099999999999994</v>
      </c>
      <c r="J85" s="254">
        <f t="shared" si="0"/>
        <v>574.14</v>
      </c>
      <c r="K85" s="254"/>
      <c r="L85" s="254">
        <f t="shared" si="0"/>
        <v>76.798000000000002</v>
      </c>
    </row>
  </sheetData>
  <mergeCells count="4">
    <mergeCell ref="C1:E1"/>
    <mergeCell ref="H1:K1"/>
    <mergeCell ref="H2:K2"/>
    <mergeCell ref="C85:E85"/>
  </mergeCells>
  <pageMargins left="0.7" right="0.7" top="0.75" bottom="0.75" header="0.3" footer="0.3"/>
  <pageSetup paperSize="9" scale="72" orientation="landscape" r:id="rId1"/>
  <rowBreaks count="3" manualBreakCount="3">
    <brk id="29" max="16383" man="1"/>
    <brk id="52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37" workbookViewId="0">
      <selection activeCell="L11" sqref="L11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11.5546875" style="1" customWidth="1"/>
    <col min="13" max="16384" width="9.109375" style="1"/>
  </cols>
  <sheetData>
    <row r="1" spans="1:12" ht="13.8">
      <c r="A1" s="2" t="s">
        <v>0</v>
      </c>
      <c r="C1" s="272" t="s">
        <v>1</v>
      </c>
      <c r="D1" s="273"/>
      <c r="E1" s="273"/>
      <c r="F1" s="3" t="s">
        <v>2</v>
      </c>
      <c r="G1" s="1" t="s">
        <v>3</v>
      </c>
      <c r="H1" s="274" t="s">
        <v>4</v>
      </c>
      <c r="I1" s="274"/>
      <c r="J1" s="274"/>
      <c r="K1" s="274"/>
    </row>
    <row r="2" spans="1:12" ht="17.399999999999999">
      <c r="A2" s="4" t="s">
        <v>5</v>
      </c>
      <c r="C2" s="1"/>
      <c r="G2" s="1" t="s">
        <v>6</v>
      </c>
      <c r="H2" s="274" t="s">
        <v>7</v>
      </c>
      <c r="I2" s="274"/>
      <c r="J2" s="274"/>
      <c r="K2" s="274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/>
      <c r="I3" s="8"/>
      <c r="J3" s="62"/>
      <c r="K3" s="2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20.399999999999999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63" t="s">
        <v>24</v>
      </c>
      <c r="L5" s="12" t="s">
        <v>25</v>
      </c>
    </row>
    <row r="6" spans="1:12" ht="15.6">
      <c r="A6" s="57">
        <v>1</v>
      </c>
      <c r="B6" s="58">
        <v>1</v>
      </c>
      <c r="C6" s="44" t="s">
        <v>26</v>
      </c>
      <c r="D6" s="133" t="s">
        <v>27</v>
      </c>
      <c r="E6" s="45" t="s">
        <v>28</v>
      </c>
      <c r="F6" s="46">
        <v>150</v>
      </c>
      <c r="G6" s="46">
        <v>3.7</v>
      </c>
      <c r="H6" s="46">
        <v>4.8</v>
      </c>
      <c r="I6" s="46">
        <v>36.5</v>
      </c>
      <c r="J6" s="46">
        <v>203.5</v>
      </c>
      <c r="K6" s="139" t="s">
        <v>29</v>
      </c>
      <c r="L6" s="140">
        <v>10.4</v>
      </c>
    </row>
    <row r="7" spans="1:12" ht="15.6">
      <c r="A7" s="13"/>
      <c r="B7" s="14"/>
      <c r="C7" s="15"/>
      <c r="D7" s="133" t="s">
        <v>27</v>
      </c>
      <c r="E7" s="45" t="s">
        <v>88</v>
      </c>
      <c r="F7" s="46">
        <v>100</v>
      </c>
      <c r="G7" s="46">
        <v>14.1</v>
      </c>
      <c r="H7" s="46">
        <v>5.7</v>
      </c>
      <c r="I7" s="46">
        <v>4.4000000000000004</v>
      </c>
      <c r="J7" s="46">
        <v>126.4</v>
      </c>
      <c r="K7" s="80" t="s">
        <v>31</v>
      </c>
      <c r="L7" s="67">
        <v>34.42</v>
      </c>
    </row>
    <row r="8" spans="1:12" ht="15.6">
      <c r="A8" s="13"/>
      <c r="B8" s="14"/>
      <c r="C8" s="15"/>
      <c r="D8" s="133" t="s">
        <v>32</v>
      </c>
      <c r="E8" s="134" t="s">
        <v>33</v>
      </c>
      <c r="F8" s="46">
        <v>80</v>
      </c>
      <c r="G8" s="46">
        <v>1.2</v>
      </c>
      <c r="H8" s="46">
        <v>3.7</v>
      </c>
      <c r="I8" s="46">
        <v>5.9</v>
      </c>
      <c r="J8" s="46">
        <v>62.4</v>
      </c>
      <c r="K8" s="141" t="s">
        <v>34</v>
      </c>
      <c r="L8" s="67">
        <v>14.4</v>
      </c>
    </row>
    <row r="9" spans="1:12" ht="15.6">
      <c r="A9" s="13"/>
      <c r="B9" s="14"/>
      <c r="C9" s="15"/>
      <c r="D9" s="30" t="s">
        <v>35</v>
      </c>
      <c r="E9" s="45" t="s">
        <v>49</v>
      </c>
      <c r="F9" s="47">
        <v>45</v>
      </c>
      <c r="G9" s="47">
        <v>3.4</v>
      </c>
      <c r="H9" s="47">
        <v>0.4</v>
      </c>
      <c r="I9" s="47">
        <v>22.1</v>
      </c>
      <c r="J9" s="47">
        <v>105.5</v>
      </c>
      <c r="K9" s="142" t="s">
        <v>34</v>
      </c>
      <c r="L9" s="67">
        <v>3.15</v>
      </c>
    </row>
    <row r="10" spans="1:12" ht="15.6">
      <c r="A10" s="13"/>
      <c r="B10" s="14"/>
      <c r="C10" s="15"/>
      <c r="D10" s="30" t="s">
        <v>37</v>
      </c>
      <c r="E10" s="45" t="s">
        <v>38</v>
      </c>
      <c r="F10" s="47">
        <v>200</v>
      </c>
      <c r="G10" s="47">
        <v>0.3</v>
      </c>
      <c r="H10" s="47">
        <v>0</v>
      </c>
      <c r="I10" s="47">
        <v>6.7</v>
      </c>
      <c r="J10" s="47">
        <v>27.9</v>
      </c>
      <c r="K10" s="80" t="s">
        <v>39</v>
      </c>
      <c r="L10" s="67">
        <v>5.39</v>
      </c>
    </row>
    <row r="11" spans="1:12" ht="13.8">
      <c r="A11" s="13"/>
      <c r="B11" s="14"/>
      <c r="C11" s="15"/>
      <c r="D11" s="16"/>
      <c r="E11" s="17"/>
      <c r="F11" s="18"/>
      <c r="G11" s="19"/>
      <c r="H11" s="19"/>
      <c r="I11" s="19"/>
      <c r="J11" s="19"/>
      <c r="K11" s="64"/>
      <c r="L11" s="19"/>
    </row>
    <row r="12" spans="1:12" ht="13.8">
      <c r="A12" s="13"/>
      <c r="B12" s="14"/>
      <c r="C12" s="15"/>
      <c r="D12" s="16"/>
      <c r="E12" s="17"/>
      <c r="F12" s="18"/>
      <c r="G12" s="19"/>
      <c r="H12" s="19"/>
      <c r="I12" s="19"/>
      <c r="J12" s="19"/>
      <c r="K12" s="64"/>
      <c r="L12" s="19"/>
    </row>
    <row r="13" spans="1:12" ht="13.8">
      <c r="A13" s="20"/>
      <c r="B13" s="21"/>
      <c r="C13" s="22"/>
      <c r="D13" s="23" t="s">
        <v>89</v>
      </c>
      <c r="E13" s="24"/>
      <c r="F13" s="25">
        <f>SUM(F6:F12)</f>
        <v>575</v>
      </c>
      <c r="G13" s="26">
        <f>SUM(G6:G12)</f>
        <v>22.7</v>
      </c>
      <c r="H13" s="26">
        <f>SUM(H6:H12)</f>
        <v>14.6</v>
      </c>
      <c r="I13" s="26">
        <f>SUM(I6:I12)</f>
        <v>75.599999999999994</v>
      </c>
      <c r="J13" s="26">
        <f>SUM(J6:J12)</f>
        <v>525.70000000000005</v>
      </c>
      <c r="K13" s="65"/>
      <c r="L13" s="26">
        <f>SUM(L6:L12)</f>
        <v>67.760000000000005</v>
      </c>
    </row>
    <row r="14" spans="1:12" ht="13.8">
      <c r="A14" s="27">
        <f>A6</f>
        <v>1</v>
      </c>
      <c r="B14" s="28">
        <f>B6</f>
        <v>1</v>
      </c>
      <c r="C14" s="29" t="s">
        <v>90</v>
      </c>
      <c r="D14" s="30" t="s">
        <v>32</v>
      </c>
      <c r="E14" s="31" t="s">
        <v>91</v>
      </c>
      <c r="F14" s="32">
        <v>80</v>
      </c>
      <c r="G14" s="32">
        <v>4.3</v>
      </c>
      <c r="H14" s="32">
        <v>9.94</v>
      </c>
      <c r="I14" s="32">
        <v>2.48</v>
      </c>
      <c r="J14" s="32">
        <v>123.81</v>
      </c>
      <c r="K14" s="66" t="s">
        <v>92</v>
      </c>
      <c r="L14" s="67">
        <v>19.46</v>
      </c>
    </row>
    <row r="15" spans="1:12" ht="13.8">
      <c r="A15" s="13"/>
      <c r="B15" s="14"/>
      <c r="C15" s="15"/>
      <c r="D15" s="30" t="s">
        <v>93</v>
      </c>
      <c r="E15" s="31" t="s">
        <v>94</v>
      </c>
      <c r="F15" s="32">
        <v>200</v>
      </c>
      <c r="G15" s="33">
        <v>2.6</v>
      </c>
      <c r="H15" s="33">
        <v>4.7</v>
      </c>
      <c r="I15" s="33">
        <v>9.84</v>
      </c>
      <c r="J15" s="33">
        <v>99.12</v>
      </c>
      <c r="K15" s="66" t="s">
        <v>95</v>
      </c>
      <c r="L15" s="67">
        <v>30</v>
      </c>
    </row>
    <row r="16" spans="1:12" ht="13.8">
      <c r="A16" s="13"/>
      <c r="B16" s="14"/>
      <c r="C16" s="15"/>
      <c r="D16" s="30" t="s">
        <v>96</v>
      </c>
      <c r="E16" s="34" t="s">
        <v>97</v>
      </c>
      <c r="F16" s="32">
        <v>100</v>
      </c>
      <c r="G16" s="32">
        <v>8.4600000000000009</v>
      </c>
      <c r="H16" s="32">
        <v>5.8</v>
      </c>
      <c r="I16" s="32">
        <v>13.85</v>
      </c>
      <c r="J16" s="32">
        <v>180.19</v>
      </c>
      <c r="K16" s="66" t="s">
        <v>98</v>
      </c>
      <c r="L16" s="67">
        <v>55.32</v>
      </c>
    </row>
    <row r="17" spans="1:12" ht="13.8">
      <c r="A17" s="13"/>
      <c r="B17" s="14"/>
      <c r="C17" s="15"/>
      <c r="D17" s="30" t="s">
        <v>99</v>
      </c>
      <c r="E17" s="34" t="s">
        <v>100</v>
      </c>
      <c r="F17" s="32">
        <v>150</v>
      </c>
      <c r="G17" s="33">
        <v>3.54</v>
      </c>
      <c r="H17" s="33">
        <v>4.46</v>
      </c>
      <c r="I17" s="33">
        <v>21.41</v>
      </c>
      <c r="J17" s="33">
        <v>140.37</v>
      </c>
      <c r="K17" s="66" t="s">
        <v>101</v>
      </c>
      <c r="L17" s="67">
        <v>13.53</v>
      </c>
    </row>
    <row r="18" spans="1:12" ht="13.8">
      <c r="A18" s="13"/>
      <c r="B18" s="14"/>
      <c r="C18" s="15"/>
      <c r="D18" s="30" t="s">
        <v>86</v>
      </c>
      <c r="E18" s="31" t="s">
        <v>102</v>
      </c>
      <c r="F18" s="32">
        <v>200</v>
      </c>
      <c r="G18" s="32">
        <v>0.54</v>
      </c>
      <c r="H18" s="32">
        <v>0.22</v>
      </c>
      <c r="I18" s="32">
        <v>21.7</v>
      </c>
      <c r="J18" s="32">
        <v>98.5</v>
      </c>
      <c r="K18" s="66" t="s">
        <v>103</v>
      </c>
      <c r="L18" s="67">
        <v>2.37</v>
      </c>
    </row>
    <row r="19" spans="1:12" ht="13.8">
      <c r="A19" s="13"/>
      <c r="B19" s="14"/>
      <c r="C19" s="15"/>
      <c r="D19" s="30" t="s">
        <v>104</v>
      </c>
      <c r="E19" s="35" t="s">
        <v>49</v>
      </c>
      <c r="F19" s="32">
        <v>40</v>
      </c>
      <c r="G19" s="33">
        <v>3.16</v>
      </c>
      <c r="H19" s="33">
        <v>0.4</v>
      </c>
      <c r="I19" s="33">
        <v>19.32</v>
      </c>
      <c r="J19" s="33">
        <v>85.44</v>
      </c>
      <c r="K19" s="66" t="s">
        <v>105</v>
      </c>
      <c r="L19" s="68">
        <v>1.8199999332428001</v>
      </c>
    </row>
    <row r="20" spans="1:12" ht="13.8">
      <c r="A20" s="13"/>
      <c r="B20" s="14"/>
      <c r="C20" s="15"/>
      <c r="D20" s="30" t="s">
        <v>106</v>
      </c>
      <c r="E20" s="35" t="s">
        <v>107</v>
      </c>
      <c r="F20" s="36">
        <v>40</v>
      </c>
      <c r="G20" s="33">
        <v>2.64</v>
      </c>
      <c r="H20" s="33">
        <v>0.48</v>
      </c>
      <c r="I20" s="33">
        <v>13.6</v>
      </c>
      <c r="J20" s="33">
        <v>72.400000000000006</v>
      </c>
      <c r="K20" s="66" t="s">
        <v>108</v>
      </c>
      <c r="L20" s="69">
        <v>1.5</v>
      </c>
    </row>
    <row r="21" spans="1:12" ht="13.8">
      <c r="A21" s="13"/>
      <c r="B21" s="14"/>
      <c r="C21" s="15"/>
      <c r="D21" s="16"/>
      <c r="E21" s="17"/>
      <c r="F21" s="18"/>
      <c r="G21" s="37"/>
      <c r="H21" s="37"/>
      <c r="I21" s="37"/>
      <c r="J21" s="37"/>
      <c r="K21" s="64"/>
      <c r="L21" s="19"/>
    </row>
    <row r="22" spans="1:12" ht="13.8">
      <c r="A22" s="13"/>
      <c r="B22" s="14"/>
      <c r="C22" s="15"/>
      <c r="D22" s="16"/>
      <c r="E22" s="17"/>
      <c r="F22" s="18"/>
      <c r="G22" s="19"/>
      <c r="H22" s="19"/>
      <c r="I22" s="19"/>
      <c r="J22" s="19"/>
      <c r="K22" s="64"/>
      <c r="L22" s="19"/>
    </row>
    <row r="23" spans="1:12" ht="13.8">
      <c r="A23" s="20"/>
      <c r="B23" s="21"/>
      <c r="C23" s="22"/>
      <c r="D23" s="23" t="s">
        <v>89</v>
      </c>
      <c r="E23" s="24"/>
      <c r="F23" s="25">
        <f>SUM(F14:F22)</f>
        <v>810</v>
      </c>
      <c r="G23" s="26">
        <f>SUM(G14:G22)</f>
        <v>25.24</v>
      </c>
      <c r="H23" s="26">
        <f>SUM(H14:H22)</f>
        <v>26</v>
      </c>
      <c r="I23" s="26">
        <f>SUM(I14:I22)</f>
        <v>102.2</v>
      </c>
      <c r="J23" s="26">
        <f>SUM(J14:J22)</f>
        <v>799.83</v>
      </c>
      <c r="K23" s="65"/>
      <c r="L23" s="26">
        <f>SUM(L14:L22)</f>
        <v>123.999999933243</v>
      </c>
    </row>
    <row r="24" spans="1:12" ht="13.8">
      <c r="A24" s="38">
        <f>A6</f>
        <v>1</v>
      </c>
      <c r="B24" s="39">
        <f>B6</f>
        <v>1</v>
      </c>
      <c r="C24" s="269" t="s">
        <v>109</v>
      </c>
      <c r="D24" s="270"/>
      <c r="E24" s="40"/>
      <c r="F24" s="41">
        <f>F13+F23</f>
        <v>1385</v>
      </c>
      <c r="G24" s="42">
        <f>G13+G23</f>
        <v>47.94</v>
      </c>
      <c r="H24" s="42">
        <f>H13+H23</f>
        <v>40.6</v>
      </c>
      <c r="I24" s="42">
        <f>I13+I23</f>
        <v>177.8</v>
      </c>
      <c r="J24" s="42">
        <f>J13+J23</f>
        <v>1325.53</v>
      </c>
      <c r="K24" s="70"/>
      <c r="L24" s="71">
        <f>L13+L23</f>
        <v>191.75999993324299</v>
      </c>
    </row>
    <row r="25" spans="1:12" ht="27.6">
      <c r="A25" s="43">
        <v>1</v>
      </c>
      <c r="B25" s="14">
        <v>2</v>
      </c>
      <c r="C25" s="44" t="s">
        <v>26</v>
      </c>
      <c r="D25" s="44" t="s">
        <v>27</v>
      </c>
      <c r="E25" s="34" t="s">
        <v>110</v>
      </c>
      <c r="F25" s="135">
        <v>290</v>
      </c>
      <c r="G25" s="135">
        <v>10.84</v>
      </c>
      <c r="H25" s="135">
        <v>13.6</v>
      </c>
      <c r="I25" s="143">
        <v>35.840000000000003</v>
      </c>
      <c r="J25" s="144">
        <v>282.91000000000003</v>
      </c>
      <c r="K25" s="145" t="s">
        <v>111</v>
      </c>
      <c r="L25" s="146">
        <v>70.88</v>
      </c>
    </row>
    <row r="26" spans="1:12" ht="13.8">
      <c r="A26" s="43"/>
      <c r="B26" s="14"/>
      <c r="C26" s="15"/>
      <c r="D26" s="30" t="s">
        <v>37</v>
      </c>
      <c r="E26" s="34" t="s">
        <v>112</v>
      </c>
      <c r="F26" s="51">
        <v>200</v>
      </c>
      <c r="G26" s="33">
        <v>3</v>
      </c>
      <c r="H26" s="33">
        <v>3.3</v>
      </c>
      <c r="I26" s="33">
        <v>15.8</v>
      </c>
      <c r="J26" s="76">
        <v>117.34</v>
      </c>
      <c r="K26" s="108">
        <v>496</v>
      </c>
      <c r="L26" s="147">
        <v>10.3</v>
      </c>
    </row>
    <row r="27" spans="1:12" ht="13.8">
      <c r="A27" s="43"/>
      <c r="B27" s="14"/>
      <c r="C27" s="15"/>
      <c r="D27" s="30" t="s">
        <v>35</v>
      </c>
      <c r="E27" s="96" t="s">
        <v>49</v>
      </c>
      <c r="F27" s="32">
        <v>40</v>
      </c>
      <c r="G27" s="33">
        <v>3.16</v>
      </c>
      <c r="H27" s="33">
        <v>0.4</v>
      </c>
      <c r="I27" s="33">
        <v>19.32</v>
      </c>
      <c r="J27" s="33">
        <v>85.44</v>
      </c>
      <c r="K27" s="142">
        <v>315</v>
      </c>
      <c r="L27" s="68">
        <v>1.82</v>
      </c>
    </row>
    <row r="28" spans="1:12" ht="13.8">
      <c r="A28" s="43"/>
      <c r="B28" s="14"/>
      <c r="C28" s="15"/>
      <c r="D28" s="30"/>
      <c r="E28" s="136"/>
      <c r="F28" s="137"/>
      <c r="G28" s="32"/>
      <c r="H28" s="32"/>
      <c r="I28" s="32"/>
      <c r="J28" s="32"/>
      <c r="K28" s="108"/>
      <c r="L28" s="147"/>
    </row>
    <row r="29" spans="1:12" ht="13.8">
      <c r="A29" s="43"/>
      <c r="B29" s="14"/>
      <c r="C29" s="15"/>
      <c r="D29" s="16"/>
      <c r="E29" s="48"/>
      <c r="F29" s="49"/>
      <c r="G29" s="49"/>
      <c r="H29" s="49"/>
      <c r="I29" s="49"/>
      <c r="J29" s="49"/>
      <c r="K29" s="72"/>
      <c r="L29" s="73"/>
    </row>
    <row r="30" spans="1:12" ht="13.8">
      <c r="A30" s="43"/>
      <c r="B30" s="14"/>
      <c r="C30" s="15"/>
      <c r="D30" s="16"/>
      <c r="E30" s="48"/>
      <c r="F30" s="49"/>
      <c r="G30" s="49"/>
      <c r="H30" s="49"/>
      <c r="I30" s="49"/>
      <c r="J30" s="49"/>
      <c r="K30" s="72"/>
      <c r="L30" s="73"/>
    </row>
    <row r="31" spans="1:12" ht="13.8">
      <c r="A31" s="50"/>
      <c r="B31" s="21"/>
      <c r="C31" s="22"/>
      <c r="D31" s="23" t="s">
        <v>89</v>
      </c>
      <c r="E31" s="24"/>
      <c r="F31" s="25">
        <f>SUM(F25:F30)</f>
        <v>530</v>
      </c>
      <c r="G31" s="25">
        <f>SUM(G25:G30)</f>
        <v>17</v>
      </c>
      <c r="H31" s="25">
        <f>SUM(H25:H30)</f>
        <v>17.3</v>
      </c>
      <c r="I31" s="25">
        <f>SUM(I25:I30)</f>
        <v>70.959999999999994</v>
      </c>
      <c r="J31" s="25">
        <f>SUM(J25:J30)</f>
        <v>485.69</v>
      </c>
      <c r="K31" s="74"/>
      <c r="L31" s="75">
        <f>SUM(L25:L30)</f>
        <v>83</v>
      </c>
    </row>
    <row r="32" spans="1:12" ht="13.8">
      <c r="A32" s="28">
        <f>A25</f>
        <v>1</v>
      </c>
      <c r="B32" s="28">
        <f>B25</f>
        <v>2</v>
      </c>
      <c r="C32" s="29" t="s">
        <v>90</v>
      </c>
      <c r="D32" s="30" t="s">
        <v>32</v>
      </c>
      <c r="E32" s="34" t="s">
        <v>113</v>
      </c>
      <c r="F32" s="51">
        <v>80</v>
      </c>
      <c r="G32" s="33">
        <v>1.84</v>
      </c>
      <c r="H32" s="33">
        <v>10.33</v>
      </c>
      <c r="I32" s="33">
        <v>11.38</v>
      </c>
      <c r="J32" s="76">
        <v>130</v>
      </c>
      <c r="K32" s="77" t="s">
        <v>114</v>
      </c>
      <c r="L32" s="78">
        <v>20.9</v>
      </c>
    </row>
    <row r="33" spans="1:12" ht="13.8">
      <c r="A33" s="43"/>
      <c r="B33" s="14"/>
      <c r="C33" s="15"/>
      <c r="D33" s="30" t="s">
        <v>93</v>
      </c>
      <c r="E33" s="34" t="s">
        <v>115</v>
      </c>
      <c r="F33" s="51">
        <v>200</v>
      </c>
      <c r="G33" s="33">
        <v>4.4400000000000004</v>
      </c>
      <c r="H33" s="33">
        <v>4.3600000000000003</v>
      </c>
      <c r="I33" s="33">
        <v>13.66</v>
      </c>
      <c r="J33" s="76">
        <v>126</v>
      </c>
      <c r="K33" s="77" t="s">
        <v>116</v>
      </c>
      <c r="L33" s="78">
        <v>27.06</v>
      </c>
    </row>
    <row r="34" spans="1:12" ht="13.8">
      <c r="A34" s="43"/>
      <c r="B34" s="14"/>
      <c r="C34" s="15"/>
      <c r="D34" s="30" t="s">
        <v>96</v>
      </c>
      <c r="E34" s="52" t="s">
        <v>117</v>
      </c>
      <c r="F34" s="53">
        <v>200</v>
      </c>
      <c r="G34" s="33">
        <v>12.62</v>
      </c>
      <c r="H34" s="33">
        <v>9.44</v>
      </c>
      <c r="I34" s="33">
        <v>37.42</v>
      </c>
      <c r="J34" s="76">
        <v>230</v>
      </c>
      <c r="K34" s="77">
        <v>364</v>
      </c>
      <c r="L34" s="78">
        <v>70.900000000000006</v>
      </c>
    </row>
    <row r="35" spans="1:12" ht="13.8">
      <c r="A35" s="43"/>
      <c r="B35" s="14"/>
      <c r="C35" s="15"/>
      <c r="D35" s="30"/>
      <c r="E35" s="34"/>
      <c r="F35" s="51"/>
      <c r="G35" s="51"/>
      <c r="H35" s="51"/>
      <c r="I35" s="51"/>
      <c r="J35" s="79"/>
      <c r="K35" s="77"/>
      <c r="L35" s="78"/>
    </row>
    <row r="36" spans="1:12" ht="13.8">
      <c r="A36" s="43"/>
      <c r="B36" s="14"/>
      <c r="C36" s="15"/>
      <c r="D36" s="30" t="s">
        <v>86</v>
      </c>
      <c r="E36" s="34" t="s">
        <v>118</v>
      </c>
      <c r="F36" s="51">
        <v>200</v>
      </c>
      <c r="G36" s="33">
        <v>0.3</v>
      </c>
      <c r="H36" s="33">
        <v>0.08</v>
      </c>
      <c r="I36" s="33">
        <v>14.62</v>
      </c>
      <c r="J36" s="76">
        <v>59.48</v>
      </c>
      <c r="K36" s="77" t="s">
        <v>119</v>
      </c>
      <c r="L36" s="78">
        <v>1.8199999332428001</v>
      </c>
    </row>
    <row r="37" spans="1:12" ht="13.8">
      <c r="A37" s="43"/>
      <c r="B37" s="14"/>
      <c r="C37" s="15"/>
      <c r="D37" s="30" t="s">
        <v>104</v>
      </c>
      <c r="E37" s="34" t="s">
        <v>49</v>
      </c>
      <c r="F37" s="51">
        <v>40</v>
      </c>
      <c r="G37" s="33">
        <v>3.16</v>
      </c>
      <c r="H37" s="33">
        <v>0.4</v>
      </c>
      <c r="I37" s="33">
        <v>19.32</v>
      </c>
      <c r="J37" s="76">
        <v>85.44</v>
      </c>
      <c r="K37" s="80">
        <v>108</v>
      </c>
      <c r="L37" s="78">
        <v>1.82</v>
      </c>
    </row>
    <row r="38" spans="1:12" ht="13.8">
      <c r="A38" s="43"/>
      <c r="B38" s="14"/>
      <c r="C38" s="15"/>
      <c r="D38" s="30" t="s">
        <v>106</v>
      </c>
      <c r="E38" s="54" t="s">
        <v>107</v>
      </c>
      <c r="F38" s="55">
        <v>40</v>
      </c>
      <c r="G38" s="33">
        <v>2.64</v>
      </c>
      <c r="H38" s="33">
        <v>0.48</v>
      </c>
      <c r="I38" s="33">
        <v>13.6</v>
      </c>
      <c r="J38" s="76">
        <v>72.400000000000006</v>
      </c>
      <c r="K38" s="81" t="s">
        <v>108</v>
      </c>
      <c r="L38" s="82">
        <v>1.5</v>
      </c>
    </row>
    <row r="39" spans="1:12" ht="13.8">
      <c r="A39" s="43"/>
      <c r="B39" s="14"/>
      <c r="C39" s="15"/>
      <c r="D39" s="16"/>
      <c r="E39" s="48"/>
      <c r="F39" s="49"/>
      <c r="G39" s="49"/>
      <c r="H39" s="49"/>
      <c r="I39" s="49"/>
      <c r="J39" s="49"/>
      <c r="K39" s="72"/>
      <c r="L39" s="73"/>
    </row>
    <row r="40" spans="1:12" ht="13.8">
      <c r="A40" s="43"/>
      <c r="B40" s="14"/>
      <c r="C40" s="15"/>
      <c r="D40" s="16"/>
      <c r="E40" s="17"/>
      <c r="F40" s="18"/>
      <c r="G40" s="18"/>
      <c r="H40" s="18"/>
      <c r="I40" s="18"/>
      <c r="J40" s="18"/>
      <c r="K40" s="83"/>
      <c r="L40" s="18"/>
    </row>
    <row r="41" spans="1:12" ht="13.8">
      <c r="A41" s="50"/>
      <c r="B41" s="21"/>
      <c r="C41" s="22"/>
      <c r="D41" s="23" t="s">
        <v>89</v>
      </c>
      <c r="E41" s="24"/>
      <c r="F41" s="25">
        <f>SUM(F32:F40)</f>
        <v>760</v>
      </c>
      <c r="G41" s="25">
        <f>SUM(G32:G40)</f>
        <v>25</v>
      </c>
      <c r="H41" s="25">
        <f>SUM(H32:H40)</f>
        <v>25.09</v>
      </c>
      <c r="I41" s="25">
        <f>SUM(I32:I40)</f>
        <v>110</v>
      </c>
      <c r="J41" s="25">
        <f>SUM(J32:J40)</f>
        <v>703.32</v>
      </c>
      <c r="K41" s="74"/>
      <c r="L41" s="25">
        <f>SUM(L32:L40)</f>
        <v>123.999999933243</v>
      </c>
    </row>
    <row r="42" spans="1:12" ht="15.75" customHeight="1">
      <c r="A42" s="56">
        <f>A25</f>
        <v>1</v>
      </c>
      <c r="B42" s="56">
        <f>B25</f>
        <v>2</v>
      </c>
      <c r="C42" s="269" t="s">
        <v>109</v>
      </c>
      <c r="D42" s="270"/>
      <c r="E42" s="40"/>
      <c r="F42" s="41">
        <f>F31+F41</f>
        <v>1290</v>
      </c>
      <c r="G42" s="41">
        <f>G31+G41</f>
        <v>42</v>
      </c>
      <c r="H42" s="41">
        <f>H31+H41</f>
        <v>42.39</v>
      </c>
      <c r="I42" s="41">
        <f>I31+I41</f>
        <v>180.96</v>
      </c>
      <c r="J42" s="41">
        <f>J31+J41</f>
        <v>1189.01</v>
      </c>
      <c r="K42" s="84"/>
      <c r="L42" s="85">
        <f>L31+L41</f>
        <v>206.999999933243</v>
      </c>
    </row>
    <row r="43" spans="1:12" ht="13.8">
      <c r="A43" s="57">
        <v>1</v>
      </c>
      <c r="B43" s="58">
        <v>3</v>
      </c>
      <c r="C43" s="44" t="s">
        <v>26</v>
      </c>
      <c r="D43" s="133"/>
      <c r="E43" s="59" t="s">
        <v>120</v>
      </c>
      <c r="F43" s="51">
        <v>60</v>
      </c>
      <c r="G43" s="33">
        <v>8.36</v>
      </c>
      <c r="H43" s="33">
        <v>9.4</v>
      </c>
      <c r="I43" s="33">
        <v>20.02</v>
      </c>
      <c r="J43" s="76">
        <v>156.56</v>
      </c>
      <c r="K43" s="77" t="s">
        <v>121</v>
      </c>
      <c r="L43" s="148">
        <v>12.3</v>
      </c>
    </row>
    <row r="44" spans="1:12" ht="13.8">
      <c r="A44" s="13"/>
      <c r="B44" s="14"/>
      <c r="C44" s="15"/>
      <c r="D44" s="22" t="s">
        <v>27</v>
      </c>
      <c r="E44" s="59" t="s">
        <v>122</v>
      </c>
      <c r="F44" s="51">
        <v>200</v>
      </c>
      <c r="G44" s="33">
        <v>7</v>
      </c>
      <c r="H44" s="33">
        <v>7.78</v>
      </c>
      <c r="I44" s="33">
        <v>26.2</v>
      </c>
      <c r="J44" s="76">
        <v>187.24</v>
      </c>
      <c r="K44" s="77" t="s">
        <v>123</v>
      </c>
      <c r="L44" s="86">
        <v>22.6</v>
      </c>
    </row>
    <row r="45" spans="1:12" ht="13.8">
      <c r="A45" s="13"/>
      <c r="B45" s="14"/>
      <c r="C45" s="15"/>
      <c r="D45" s="30" t="s">
        <v>37</v>
      </c>
      <c r="E45" s="138" t="s">
        <v>124</v>
      </c>
      <c r="F45" s="51">
        <v>200</v>
      </c>
      <c r="G45" s="33">
        <v>0.32</v>
      </c>
      <c r="H45" s="33">
        <v>0.02</v>
      </c>
      <c r="I45" s="33">
        <v>16</v>
      </c>
      <c r="J45" s="76">
        <v>64.900000000000006</v>
      </c>
      <c r="K45" s="77" t="s">
        <v>125</v>
      </c>
      <c r="L45" s="86">
        <v>5.6</v>
      </c>
    </row>
    <row r="46" spans="1:12" ht="13.8">
      <c r="A46" s="13"/>
      <c r="B46" s="14"/>
      <c r="C46" s="15"/>
      <c r="D46" s="30"/>
      <c r="E46" s="59"/>
      <c r="F46" s="51"/>
      <c r="G46" s="51"/>
      <c r="H46" s="51"/>
      <c r="I46" s="51"/>
      <c r="J46" s="79"/>
      <c r="K46" s="77"/>
      <c r="L46" s="86"/>
    </row>
    <row r="47" spans="1:12" ht="13.8">
      <c r="A47" s="13"/>
      <c r="B47" s="14"/>
      <c r="C47" s="15"/>
      <c r="D47" s="30" t="s">
        <v>47</v>
      </c>
      <c r="E47" s="59" t="s">
        <v>126</v>
      </c>
      <c r="F47" s="51">
        <v>150</v>
      </c>
      <c r="G47" s="33">
        <v>1.35</v>
      </c>
      <c r="H47" s="33">
        <v>0.3</v>
      </c>
      <c r="I47" s="33">
        <v>12.15</v>
      </c>
      <c r="J47" s="76">
        <v>64.5</v>
      </c>
      <c r="K47" s="77" t="s">
        <v>127</v>
      </c>
      <c r="L47" s="86">
        <v>42.5</v>
      </c>
    </row>
    <row r="48" spans="1:12" ht="13.8">
      <c r="A48" s="13"/>
      <c r="B48" s="14"/>
      <c r="C48" s="15"/>
      <c r="D48" s="16"/>
      <c r="E48" s="17"/>
      <c r="F48" s="49"/>
      <c r="G48" s="49"/>
      <c r="H48" s="49"/>
      <c r="I48" s="49"/>
      <c r="J48" s="49"/>
      <c r="K48" s="83"/>
      <c r="L48" s="18"/>
    </row>
    <row r="49" spans="1:12" ht="13.8">
      <c r="A49" s="13"/>
      <c r="B49" s="14"/>
      <c r="C49" s="15"/>
      <c r="D49" s="16"/>
      <c r="E49" s="17"/>
      <c r="F49" s="18"/>
      <c r="G49" s="18"/>
      <c r="H49" s="18"/>
      <c r="I49" s="18"/>
      <c r="J49" s="18"/>
      <c r="K49" s="83"/>
      <c r="L49" s="18"/>
    </row>
    <row r="50" spans="1:12" ht="13.8">
      <c r="A50" s="20"/>
      <c r="B50" s="21"/>
      <c r="C50" s="22"/>
      <c r="D50" s="23" t="s">
        <v>89</v>
      </c>
      <c r="E50" s="24"/>
      <c r="F50" s="25">
        <f>SUM(F43:F49)</f>
        <v>610</v>
      </c>
      <c r="G50" s="25">
        <f>SUM(G43:G49)</f>
        <v>17.03</v>
      </c>
      <c r="H50" s="25">
        <f>SUM(H43:H49)</f>
        <v>17.5</v>
      </c>
      <c r="I50" s="25">
        <f>SUM(I43:I49)</f>
        <v>74.37</v>
      </c>
      <c r="J50" s="25">
        <f>SUM(J43:J49)</f>
        <v>473.2</v>
      </c>
      <c r="K50" s="74"/>
      <c r="L50" s="25">
        <f>SUM(L43:L49)</f>
        <v>83</v>
      </c>
    </row>
    <row r="51" spans="1:12" ht="13.8">
      <c r="A51" s="27">
        <f>A43</f>
        <v>1</v>
      </c>
      <c r="B51" s="28">
        <f>B43</f>
        <v>3</v>
      </c>
      <c r="C51" s="29" t="s">
        <v>90</v>
      </c>
      <c r="D51" s="30" t="s">
        <v>32</v>
      </c>
      <c r="E51" s="59" t="s">
        <v>128</v>
      </c>
      <c r="F51" s="51">
        <v>80</v>
      </c>
      <c r="G51" s="33">
        <v>3.8</v>
      </c>
      <c r="H51" s="33">
        <v>8</v>
      </c>
      <c r="I51" s="33">
        <v>5.7</v>
      </c>
      <c r="J51" s="76">
        <v>133.05000000000001</v>
      </c>
      <c r="K51" s="77" t="s">
        <v>129</v>
      </c>
      <c r="L51" s="86">
        <v>16.600000000000001</v>
      </c>
    </row>
    <row r="52" spans="1:12" ht="13.8">
      <c r="A52" s="13"/>
      <c r="B52" s="14"/>
      <c r="C52" s="15"/>
      <c r="D52" s="30" t="s">
        <v>93</v>
      </c>
      <c r="E52" s="59" t="s">
        <v>130</v>
      </c>
      <c r="F52" s="51">
        <v>200</v>
      </c>
      <c r="G52" s="33">
        <v>4.08</v>
      </c>
      <c r="H52" s="33">
        <v>3.5</v>
      </c>
      <c r="I52" s="33">
        <v>8.32</v>
      </c>
      <c r="J52" s="76">
        <v>81.8</v>
      </c>
      <c r="K52" s="77" t="s">
        <v>131</v>
      </c>
      <c r="L52" s="86">
        <v>28.03</v>
      </c>
    </row>
    <row r="53" spans="1:12" ht="19.8" customHeight="1">
      <c r="A53" s="13"/>
      <c r="B53" s="14"/>
      <c r="C53" s="15"/>
      <c r="D53" s="30" t="s">
        <v>96</v>
      </c>
      <c r="E53" s="59" t="s">
        <v>132</v>
      </c>
      <c r="F53" s="51">
        <v>140</v>
      </c>
      <c r="G53" s="51">
        <v>7.31</v>
      </c>
      <c r="H53" s="51">
        <v>8.5299999999999994</v>
      </c>
      <c r="I53" s="51">
        <v>9.6300000000000008</v>
      </c>
      <c r="J53" s="79">
        <v>152.63</v>
      </c>
      <c r="K53" s="77" t="s">
        <v>133</v>
      </c>
      <c r="L53" s="86">
        <v>52.53</v>
      </c>
    </row>
    <row r="54" spans="1:12" ht="13.8">
      <c r="A54" s="13"/>
      <c r="B54" s="14"/>
      <c r="C54" s="15"/>
      <c r="D54" s="30" t="s">
        <v>99</v>
      </c>
      <c r="E54" s="59" t="s">
        <v>68</v>
      </c>
      <c r="F54" s="51">
        <v>150</v>
      </c>
      <c r="G54" s="33">
        <v>4</v>
      </c>
      <c r="H54" s="33">
        <v>4.5999999999999996</v>
      </c>
      <c r="I54" s="33">
        <v>30</v>
      </c>
      <c r="J54" s="76">
        <v>179</v>
      </c>
      <c r="K54" s="77" t="s">
        <v>134</v>
      </c>
      <c r="L54" s="86">
        <v>21.7</v>
      </c>
    </row>
    <row r="55" spans="1:12" ht="13.8">
      <c r="A55" s="13"/>
      <c r="B55" s="14"/>
      <c r="C55" s="15"/>
      <c r="D55" s="30" t="s">
        <v>86</v>
      </c>
      <c r="E55" s="59" t="s">
        <v>135</v>
      </c>
      <c r="F55" s="51">
        <v>200</v>
      </c>
      <c r="G55" s="33">
        <v>0.08</v>
      </c>
      <c r="H55" s="33">
        <v>0</v>
      </c>
      <c r="I55" s="33">
        <v>18.46</v>
      </c>
      <c r="J55" s="76">
        <v>70.2</v>
      </c>
      <c r="K55" s="77" t="s">
        <v>136</v>
      </c>
      <c r="L55" s="86">
        <v>1.82</v>
      </c>
    </row>
    <row r="56" spans="1:12" ht="13.8">
      <c r="A56" s="13"/>
      <c r="B56" s="14"/>
      <c r="C56" s="15"/>
      <c r="D56" s="30" t="s">
        <v>104</v>
      </c>
      <c r="E56" s="59" t="s">
        <v>49</v>
      </c>
      <c r="F56" s="51">
        <v>40</v>
      </c>
      <c r="G56" s="33">
        <v>3.16</v>
      </c>
      <c r="H56" s="33">
        <v>0.4</v>
      </c>
      <c r="I56" s="33">
        <v>19.32</v>
      </c>
      <c r="J56" s="33">
        <v>85.44</v>
      </c>
      <c r="K56" s="77" t="s">
        <v>137</v>
      </c>
      <c r="L56" s="86">
        <v>1.82</v>
      </c>
    </row>
    <row r="57" spans="1:12" ht="13.8">
      <c r="A57" s="13"/>
      <c r="B57" s="14"/>
      <c r="C57" s="15"/>
      <c r="D57" s="30" t="s">
        <v>106</v>
      </c>
      <c r="E57" s="59" t="s">
        <v>107</v>
      </c>
      <c r="F57" s="51">
        <v>40</v>
      </c>
      <c r="G57" s="33">
        <v>2.64</v>
      </c>
      <c r="H57" s="33">
        <v>0.48</v>
      </c>
      <c r="I57" s="33">
        <v>13.6</v>
      </c>
      <c r="J57" s="33">
        <v>72.400000000000006</v>
      </c>
      <c r="K57" s="77" t="s">
        <v>108</v>
      </c>
      <c r="L57" s="79">
        <v>1.5</v>
      </c>
    </row>
    <row r="58" spans="1:12" ht="13.8">
      <c r="A58" s="13"/>
      <c r="B58" s="14"/>
      <c r="C58" s="15"/>
      <c r="D58" s="16"/>
      <c r="E58" s="60"/>
      <c r="F58" s="61"/>
      <c r="G58" s="61"/>
      <c r="H58" s="61"/>
      <c r="I58" s="61"/>
      <c r="J58" s="61"/>
      <c r="K58" s="87"/>
      <c r="L58" s="88"/>
    </row>
    <row r="59" spans="1:12" ht="13.8">
      <c r="A59" s="13"/>
      <c r="B59" s="14"/>
      <c r="C59" s="15"/>
      <c r="D59" s="16"/>
      <c r="E59" s="17"/>
      <c r="F59" s="18"/>
      <c r="G59" s="18"/>
      <c r="H59" s="18"/>
      <c r="I59" s="18"/>
      <c r="J59" s="18"/>
      <c r="K59" s="83"/>
      <c r="L59" s="89"/>
    </row>
    <row r="60" spans="1:12" ht="13.8">
      <c r="A60" s="20"/>
      <c r="B60" s="21"/>
      <c r="C60" s="22"/>
      <c r="D60" s="23" t="s">
        <v>89</v>
      </c>
      <c r="E60" s="24"/>
      <c r="F60" s="25">
        <f>SUM(F51:F59)</f>
        <v>850</v>
      </c>
      <c r="G60" s="25">
        <f>SUM(G51:G59)</f>
        <v>25.07</v>
      </c>
      <c r="H60" s="25">
        <f>SUM(H51:H59)</f>
        <v>25.51</v>
      </c>
      <c r="I60" s="25">
        <f>SUM(I51:I59)</f>
        <v>105.03</v>
      </c>
      <c r="J60" s="25">
        <f>SUM(J51:J59)</f>
        <v>774.52</v>
      </c>
      <c r="K60" s="74"/>
      <c r="L60" s="25">
        <f>SUM(L51:L59)</f>
        <v>124</v>
      </c>
    </row>
    <row r="61" spans="1:12" ht="15.75" customHeight="1">
      <c r="A61" s="38">
        <f>A43</f>
        <v>1</v>
      </c>
      <c r="B61" s="39">
        <f>B43</f>
        <v>3</v>
      </c>
      <c r="C61" s="269" t="s">
        <v>109</v>
      </c>
      <c r="D61" s="270"/>
      <c r="E61" s="40"/>
      <c r="F61" s="41">
        <f>F50+F60</f>
        <v>1460</v>
      </c>
      <c r="G61" s="41">
        <f>G50+G60</f>
        <v>42.1</v>
      </c>
      <c r="H61" s="41">
        <f>H50+H60</f>
        <v>43.01</v>
      </c>
      <c r="I61" s="41">
        <f>I50+I60</f>
        <v>179.4</v>
      </c>
      <c r="J61" s="41">
        <f>J50+J60</f>
        <v>1247.72</v>
      </c>
      <c r="K61" s="84"/>
      <c r="L61" s="85">
        <f>L50+L60</f>
        <v>207</v>
      </c>
    </row>
    <row r="62" spans="1:12" ht="13.8">
      <c r="A62" s="57">
        <v>1</v>
      </c>
      <c r="B62" s="58">
        <v>4</v>
      </c>
      <c r="C62" s="44" t="s">
        <v>26</v>
      </c>
      <c r="D62" s="30"/>
      <c r="E62" s="59" t="s">
        <v>138</v>
      </c>
      <c r="F62" s="51">
        <v>60</v>
      </c>
      <c r="G62" s="33">
        <v>2</v>
      </c>
      <c r="H62" s="33">
        <v>5.6</v>
      </c>
      <c r="I62" s="33">
        <v>19.8</v>
      </c>
      <c r="J62" s="76">
        <v>140</v>
      </c>
      <c r="K62" s="77" t="s">
        <v>139</v>
      </c>
      <c r="L62" s="148">
        <v>15.3</v>
      </c>
    </row>
    <row r="63" spans="1:12" ht="27.6">
      <c r="A63" s="13"/>
      <c r="B63" s="14"/>
      <c r="C63" s="15"/>
      <c r="D63" s="22" t="s">
        <v>27</v>
      </c>
      <c r="E63" s="59" t="s">
        <v>140</v>
      </c>
      <c r="F63" s="51">
        <v>240</v>
      </c>
      <c r="G63" s="51">
        <v>15.15</v>
      </c>
      <c r="H63" s="51">
        <v>11.4</v>
      </c>
      <c r="I63" s="51">
        <v>30.47</v>
      </c>
      <c r="J63" s="51">
        <v>316.33</v>
      </c>
      <c r="K63" s="77" t="s">
        <v>92</v>
      </c>
      <c r="L63" s="86">
        <v>56.4</v>
      </c>
    </row>
    <row r="64" spans="1:12" ht="13.8">
      <c r="A64" s="13"/>
      <c r="B64" s="14"/>
      <c r="C64" s="15"/>
      <c r="D64" s="30" t="s">
        <v>37</v>
      </c>
      <c r="E64" s="59" t="s">
        <v>141</v>
      </c>
      <c r="F64" s="51">
        <v>200</v>
      </c>
      <c r="G64" s="33">
        <v>0.84</v>
      </c>
      <c r="H64" s="33">
        <v>0.28000000000000003</v>
      </c>
      <c r="I64" s="33">
        <v>24.66</v>
      </c>
      <c r="J64" s="76">
        <v>115.18</v>
      </c>
      <c r="K64" s="77" t="s">
        <v>142</v>
      </c>
      <c r="L64" s="86">
        <v>11.3</v>
      </c>
    </row>
    <row r="65" spans="1:12" ht="13.8">
      <c r="A65" s="13"/>
      <c r="B65" s="14"/>
      <c r="C65" s="15"/>
      <c r="D65" s="30"/>
      <c r="E65" s="59"/>
      <c r="F65" s="51"/>
      <c r="G65" s="51"/>
      <c r="H65" s="51"/>
      <c r="I65" s="150"/>
      <c r="J65" s="51"/>
      <c r="K65" s="77"/>
      <c r="L65" s="86"/>
    </row>
    <row r="66" spans="1:12" ht="13.8">
      <c r="A66" s="13"/>
      <c r="B66" s="14"/>
      <c r="C66" s="15"/>
      <c r="D66" s="30"/>
      <c r="E66" s="59"/>
      <c r="F66" s="51"/>
      <c r="G66" s="51"/>
      <c r="H66" s="51"/>
      <c r="I66" s="51"/>
      <c r="J66" s="51"/>
      <c r="K66" s="77"/>
      <c r="L66" s="151"/>
    </row>
    <row r="67" spans="1:12" ht="13.8">
      <c r="A67" s="13"/>
      <c r="B67" s="14"/>
      <c r="C67" s="15"/>
      <c r="D67" s="16"/>
      <c r="E67" s="48"/>
      <c r="F67" s="49"/>
      <c r="G67" s="37"/>
      <c r="H67" s="37"/>
      <c r="I67" s="37"/>
      <c r="J67" s="37"/>
      <c r="K67" s="72"/>
      <c r="L67" s="49"/>
    </row>
    <row r="68" spans="1:12" ht="13.8">
      <c r="A68" s="20"/>
      <c r="B68" s="21"/>
      <c r="C68" s="22"/>
      <c r="D68" s="23" t="s">
        <v>89</v>
      </c>
      <c r="E68" s="24"/>
      <c r="F68" s="25">
        <f>SUM(F62:F67)</f>
        <v>500</v>
      </c>
      <c r="G68" s="26">
        <f>SUM(G62:G67)</f>
        <v>17.989999999999998</v>
      </c>
      <c r="H68" s="26">
        <f>SUM(H62:H67)</f>
        <v>17.28</v>
      </c>
      <c r="I68" s="26">
        <f>SUM(I62:I67)</f>
        <v>74.930000000000007</v>
      </c>
      <c r="J68" s="26">
        <f>SUM(J62:J67)</f>
        <v>571.51</v>
      </c>
      <c r="K68" s="74"/>
      <c r="L68" s="101">
        <f>SUM(L62:L67)</f>
        <v>83</v>
      </c>
    </row>
    <row r="69" spans="1:12" ht="13.8">
      <c r="A69" s="27">
        <f>A62</f>
        <v>1</v>
      </c>
      <c r="B69" s="28">
        <f>B62</f>
        <v>4</v>
      </c>
      <c r="C69" s="29" t="s">
        <v>90</v>
      </c>
      <c r="D69" s="30" t="s">
        <v>32</v>
      </c>
      <c r="E69" s="59" t="s">
        <v>143</v>
      </c>
      <c r="F69" s="51">
        <v>80</v>
      </c>
      <c r="G69" s="33">
        <v>3.3</v>
      </c>
      <c r="H69" s="33">
        <v>6</v>
      </c>
      <c r="I69" s="33">
        <v>5</v>
      </c>
      <c r="J69" s="76">
        <v>92</v>
      </c>
      <c r="K69" s="77" t="s">
        <v>144</v>
      </c>
      <c r="L69" s="86">
        <v>16.600000000000001</v>
      </c>
    </row>
    <row r="70" spans="1:12" ht="13.8">
      <c r="A70" s="13"/>
      <c r="B70" s="14"/>
      <c r="C70" s="15"/>
      <c r="D70" s="30" t="s">
        <v>93</v>
      </c>
      <c r="E70" s="59" t="s">
        <v>145</v>
      </c>
      <c r="F70" s="51">
        <v>200</v>
      </c>
      <c r="G70" s="33">
        <v>5</v>
      </c>
      <c r="H70" s="33">
        <v>6.8</v>
      </c>
      <c r="I70" s="33">
        <v>20</v>
      </c>
      <c r="J70" s="76">
        <v>173</v>
      </c>
      <c r="K70" s="77" t="s">
        <v>146</v>
      </c>
      <c r="L70" s="86">
        <v>28.03</v>
      </c>
    </row>
    <row r="71" spans="1:12" ht="13.8">
      <c r="A71" s="13"/>
      <c r="B71" s="14"/>
      <c r="C71" s="15"/>
      <c r="D71" s="30" t="s">
        <v>96</v>
      </c>
      <c r="E71" s="59" t="s">
        <v>147</v>
      </c>
      <c r="F71" s="51">
        <v>100</v>
      </c>
      <c r="G71" s="33">
        <v>8</v>
      </c>
      <c r="H71" s="33">
        <v>8</v>
      </c>
      <c r="I71" s="33">
        <v>5</v>
      </c>
      <c r="J71" s="76">
        <v>162.43</v>
      </c>
      <c r="K71" s="77" t="s">
        <v>148</v>
      </c>
      <c r="L71" s="86">
        <v>50.6</v>
      </c>
    </row>
    <row r="72" spans="1:12" ht="13.8">
      <c r="A72" s="13"/>
      <c r="B72" s="14"/>
      <c r="C72" s="15"/>
      <c r="D72" s="30" t="s">
        <v>99</v>
      </c>
      <c r="E72" s="59" t="s">
        <v>28</v>
      </c>
      <c r="F72" s="51">
        <v>150</v>
      </c>
      <c r="G72" s="33">
        <v>3.1</v>
      </c>
      <c r="H72" s="33">
        <v>3.8</v>
      </c>
      <c r="I72" s="33">
        <v>25.4</v>
      </c>
      <c r="J72" s="76">
        <v>148</v>
      </c>
      <c r="K72" s="77" t="s">
        <v>149</v>
      </c>
      <c r="L72" s="86">
        <v>16.8</v>
      </c>
    </row>
    <row r="73" spans="1:12" ht="13.8">
      <c r="A73" s="13"/>
      <c r="B73" s="14"/>
      <c r="C73" s="15"/>
      <c r="D73" s="30" t="s">
        <v>86</v>
      </c>
      <c r="E73" s="59" t="s">
        <v>150</v>
      </c>
      <c r="F73" s="51">
        <v>200</v>
      </c>
      <c r="G73" s="33">
        <v>0.12</v>
      </c>
      <c r="H73" s="33">
        <v>0.06</v>
      </c>
      <c r="I73" s="33">
        <v>17.38</v>
      </c>
      <c r="J73" s="76">
        <v>68.459999999999994</v>
      </c>
      <c r="K73" s="77" t="s">
        <v>151</v>
      </c>
      <c r="L73" s="86">
        <v>8.65</v>
      </c>
    </row>
    <row r="74" spans="1:12" ht="13.8">
      <c r="A74" s="13"/>
      <c r="B74" s="14"/>
      <c r="C74" s="15"/>
      <c r="D74" s="30" t="s">
        <v>104</v>
      </c>
      <c r="E74" s="59" t="s">
        <v>49</v>
      </c>
      <c r="F74" s="51">
        <v>40</v>
      </c>
      <c r="G74" s="33">
        <v>3.16</v>
      </c>
      <c r="H74" s="33">
        <v>0.4</v>
      </c>
      <c r="I74" s="33">
        <v>19.32</v>
      </c>
      <c r="J74" s="33">
        <v>85.44</v>
      </c>
      <c r="K74" s="77" t="s">
        <v>105</v>
      </c>
      <c r="L74" s="86">
        <v>1.82</v>
      </c>
    </row>
    <row r="75" spans="1:12" ht="13.8">
      <c r="A75" s="13"/>
      <c r="B75" s="14"/>
      <c r="C75" s="15"/>
      <c r="D75" s="30" t="s">
        <v>106</v>
      </c>
      <c r="E75" s="90" t="s">
        <v>107</v>
      </c>
      <c r="F75" s="55">
        <v>40</v>
      </c>
      <c r="G75" s="33">
        <v>2.64</v>
      </c>
      <c r="H75" s="33">
        <v>0.48</v>
      </c>
      <c r="I75" s="33">
        <v>13.6</v>
      </c>
      <c r="J75" s="33">
        <v>72.400000000000006</v>
      </c>
      <c r="K75" s="77" t="s">
        <v>108</v>
      </c>
      <c r="L75" s="79">
        <v>1.5</v>
      </c>
    </row>
    <row r="76" spans="1:12" ht="13.8">
      <c r="A76" s="13"/>
      <c r="B76" s="14"/>
      <c r="C76" s="15"/>
      <c r="D76" s="16"/>
      <c r="E76" s="48"/>
      <c r="F76" s="49"/>
      <c r="G76" s="37"/>
      <c r="H76" s="37"/>
      <c r="I76" s="37"/>
      <c r="J76" s="37"/>
      <c r="K76" s="72"/>
      <c r="L76" s="102"/>
    </row>
    <row r="77" spans="1:12" ht="13.8">
      <c r="A77" s="13"/>
      <c r="B77" s="14"/>
      <c r="C77" s="15"/>
      <c r="D77" s="16"/>
      <c r="E77" s="17"/>
      <c r="F77" s="18"/>
      <c r="G77" s="18"/>
      <c r="H77" s="18"/>
      <c r="I77" s="18"/>
      <c r="J77" s="18"/>
      <c r="K77" s="83"/>
      <c r="L77" s="18"/>
    </row>
    <row r="78" spans="1:12" ht="13.8">
      <c r="A78" s="20"/>
      <c r="B78" s="21"/>
      <c r="C78" s="22"/>
      <c r="D78" s="23" t="s">
        <v>89</v>
      </c>
      <c r="E78" s="24"/>
      <c r="F78" s="25">
        <f>SUM(F69:F77)</f>
        <v>810</v>
      </c>
      <c r="G78" s="25">
        <f>SUM(G69:G77)</f>
        <v>25.32</v>
      </c>
      <c r="H78" s="25">
        <f>SUM(H69:H77)</f>
        <v>25.54</v>
      </c>
      <c r="I78" s="25">
        <f>SUM(I69:I77)</f>
        <v>105.7</v>
      </c>
      <c r="J78" s="25">
        <f>SUM(J69:J77)</f>
        <v>801.73</v>
      </c>
      <c r="K78" s="74"/>
      <c r="L78" s="25">
        <f>SUM(L69:L77)</f>
        <v>124</v>
      </c>
    </row>
    <row r="79" spans="1:12" ht="15.75" customHeight="1">
      <c r="A79" s="38">
        <f>A62</f>
        <v>1</v>
      </c>
      <c r="B79" s="39">
        <f>B62</f>
        <v>4</v>
      </c>
      <c r="C79" s="269" t="s">
        <v>109</v>
      </c>
      <c r="D79" s="270"/>
      <c r="E79" s="40"/>
      <c r="F79" s="41">
        <f>F68+F78</f>
        <v>1310</v>
      </c>
      <c r="G79" s="41">
        <f>G68+G78</f>
        <v>43.31</v>
      </c>
      <c r="H79" s="41">
        <f>H68+H78</f>
        <v>42.82</v>
      </c>
      <c r="I79" s="41">
        <f>I68+I78</f>
        <v>180.63</v>
      </c>
      <c r="J79" s="41">
        <f>J68+J78</f>
        <v>1373.24</v>
      </c>
      <c r="K79" s="84"/>
      <c r="L79" s="85">
        <f>L68+L78</f>
        <v>207</v>
      </c>
    </row>
    <row r="80" spans="1:12" ht="13.8">
      <c r="A80" s="57">
        <v>1</v>
      </c>
      <c r="B80" s="58">
        <v>5</v>
      </c>
      <c r="C80" s="44" t="s">
        <v>26</v>
      </c>
      <c r="D80" s="133"/>
      <c r="E80" s="52" t="s">
        <v>152</v>
      </c>
      <c r="F80" s="76">
        <v>60</v>
      </c>
      <c r="G80" s="33">
        <v>5.68</v>
      </c>
      <c r="H80" s="33">
        <v>4</v>
      </c>
      <c r="I80" s="33">
        <v>13</v>
      </c>
      <c r="J80" s="76">
        <v>107</v>
      </c>
      <c r="K80" s="77">
        <v>107</v>
      </c>
      <c r="L80" s="148">
        <v>12.3</v>
      </c>
    </row>
    <row r="81" spans="1:12" ht="13.8">
      <c r="A81" s="13"/>
      <c r="B81" s="14"/>
      <c r="C81" s="15"/>
      <c r="D81" s="22" t="s">
        <v>27</v>
      </c>
      <c r="E81" s="52" t="s">
        <v>153</v>
      </c>
      <c r="F81" s="51">
        <v>200</v>
      </c>
      <c r="G81" s="33">
        <v>6.8</v>
      </c>
      <c r="H81" s="33">
        <v>7.92</v>
      </c>
      <c r="I81" s="33">
        <v>34.840000000000003</v>
      </c>
      <c r="J81" s="76">
        <v>242.48</v>
      </c>
      <c r="K81" s="77" t="s">
        <v>154</v>
      </c>
      <c r="L81" s="86">
        <v>19.600000000000001</v>
      </c>
    </row>
    <row r="82" spans="1:12" ht="13.8">
      <c r="A82" s="13"/>
      <c r="B82" s="14"/>
      <c r="C82" s="15"/>
      <c r="D82" s="30" t="s">
        <v>37</v>
      </c>
      <c r="E82" s="59" t="s">
        <v>155</v>
      </c>
      <c r="F82" s="51">
        <v>200</v>
      </c>
      <c r="G82" s="33">
        <v>4.24</v>
      </c>
      <c r="H82" s="33">
        <v>4.6399999999999997</v>
      </c>
      <c r="I82" s="33">
        <v>11.6</v>
      </c>
      <c r="J82" s="76">
        <v>105.24</v>
      </c>
      <c r="K82" s="77" t="s">
        <v>156</v>
      </c>
      <c r="L82" s="86">
        <v>5.6</v>
      </c>
    </row>
    <row r="83" spans="1:12" ht="13.8">
      <c r="A83" s="13"/>
      <c r="B83" s="14"/>
      <c r="C83" s="15"/>
      <c r="D83" s="30"/>
      <c r="E83" s="59"/>
      <c r="F83" s="51"/>
      <c r="G83" s="51"/>
      <c r="H83" s="51"/>
      <c r="I83" s="152"/>
      <c r="J83" s="79"/>
      <c r="K83" s="77"/>
      <c r="L83" s="86"/>
    </row>
    <row r="84" spans="1:12" ht="13.8">
      <c r="A84" s="13"/>
      <c r="B84" s="14"/>
      <c r="C84" s="15"/>
      <c r="D84" s="30" t="s">
        <v>47</v>
      </c>
      <c r="E84" s="52" t="s">
        <v>157</v>
      </c>
      <c r="F84" s="76">
        <v>115</v>
      </c>
      <c r="G84" s="33">
        <v>0.46</v>
      </c>
      <c r="H84" s="33">
        <v>0.46</v>
      </c>
      <c r="I84" s="33">
        <v>11.27</v>
      </c>
      <c r="J84" s="76">
        <v>54.05</v>
      </c>
      <c r="K84" s="77" t="s">
        <v>127</v>
      </c>
      <c r="L84" s="86">
        <v>45.5</v>
      </c>
    </row>
    <row r="85" spans="1:12" ht="13.8">
      <c r="A85" s="13"/>
      <c r="B85" s="14"/>
      <c r="C85" s="15"/>
      <c r="D85" s="16"/>
      <c r="E85" s="48"/>
      <c r="F85" s="49"/>
      <c r="G85" s="49"/>
      <c r="H85" s="49"/>
      <c r="I85" s="103"/>
      <c r="J85" s="102"/>
      <c r="K85" s="72"/>
      <c r="L85" s="102"/>
    </row>
    <row r="86" spans="1:12" ht="13.8">
      <c r="A86" s="13"/>
      <c r="B86" s="14"/>
      <c r="C86" s="15"/>
      <c r="D86" s="16"/>
      <c r="E86" s="17"/>
      <c r="F86" s="18"/>
      <c r="G86" s="18"/>
      <c r="H86" s="18"/>
      <c r="I86" s="18"/>
      <c r="J86" s="18"/>
      <c r="K86" s="83"/>
      <c r="L86" s="89"/>
    </row>
    <row r="87" spans="1:12" ht="13.8">
      <c r="A87" s="20"/>
      <c r="B87" s="21"/>
      <c r="C87" s="22"/>
      <c r="D87" s="23" t="s">
        <v>89</v>
      </c>
      <c r="E87" s="24"/>
      <c r="F87" s="25">
        <f>SUM(F80:F86)</f>
        <v>575</v>
      </c>
      <c r="G87" s="25">
        <f>SUM(G80:G86)</f>
        <v>17.18</v>
      </c>
      <c r="H87" s="25">
        <f>SUM(H80:H86)</f>
        <v>17.02</v>
      </c>
      <c r="I87" s="104">
        <f>SUM(I80:I86)</f>
        <v>70.709999999999994</v>
      </c>
      <c r="J87" s="25">
        <f>SUM(J80:J86)</f>
        <v>508.77</v>
      </c>
      <c r="K87" s="74"/>
      <c r="L87" s="25">
        <f>SUM(L80:L86)</f>
        <v>83</v>
      </c>
    </row>
    <row r="88" spans="1:12" ht="13.8">
      <c r="A88" s="27">
        <f>A80</f>
        <v>1</v>
      </c>
      <c r="B88" s="28">
        <f>B80</f>
        <v>5</v>
      </c>
      <c r="C88" s="29" t="s">
        <v>90</v>
      </c>
      <c r="D88" s="30" t="s">
        <v>32</v>
      </c>
      <c r="E88" s="59" t="s">
        <v>158</v>
      </c>
      <c r="F88" s="51">
        <v>80</v>
      </c>
      <c r="G88" s="33">
        <v>1.6</v>
      </c>
      <c r="H88" s="33">
        <v>5</v>
      </c>
      <c r="I88" s="33">
        <v>8</v>
      </c>
      <c r="J88" s="76">
        <v>101.45</v>
      </c>
      <c r="K88" s="77" t="s">
        <v>159</v>
      </c>
      <c r="L88" s="86">
        <v>16.600000000000001</v>
      </c>
    </row>
    <row r="89" spans="1:12" ht="13.8">
      <c r="A89" s="13"/>
      <c r="B89" s="14"/>
      <c r="C89" s="15"/>
      <c r="D89" s="30" t="s">
        <v>93</v>
      </c>
      <c r="E89" s="59" t="s">
        <v>160</v>
      </c>
      <c r="F89" s="51">
        <v>200</v>
      </c>
      <c r="G89" s="33">
        <v>4.4800000000000004</v>
      </c>
      <c r="H89" s="33">
        <v>4.84</v>
      </c>
      <c r="I89" s="33">
        <v>13.68</v>
      </c>
      <c r="J89" s="76">
        <v>116.6</v>
      </c>
      <c r="K89" s="77" t="s">
        <v>161</v>
      </c>
      <c r="L89" s="86">
        <v>28.03</v>
      </c>
    </row>
    <row r="90" spans="1:12" ht="13.8">
      <c r="A90" s="13"/>
      <c r="B90" s="14"/>
      <c r="C90" s="15"/>
      <c r="D90" s="30" t="s">
        <v>96</v>
      </c>
      <c r="E90" s="52" t="s">
        <v>162</v>
      </c>
      <c r="F90" s="53">
        <v>90</v>
      </c>
      <c r="G90" s="33">
        <v>9</v>
      </c>
      <c r="H90" s="33">
        <v>8</v>
      </c>
      <c r="I90" s="33">
        <v>3</v>
      </c>
      <c r="J90" s="76">
        <v>128.58000000000001</v>
      </c>
      <c r="K90" s="105">
        <v>416</v>
      </c>
      <c r="L90" s="86">
        <v>57.53</v>
      </c>
    </row>
    <row r="91" spans="1:12" ht="13.8">
      <c r="A91" s="13"/>
      <c r="B91" s="14"/>
      <c r="C91" s="15"/>
      <c r="D91" s="30" t="s">
        <v>99</v>
      </c>
      <c r="E91" s="52" t="s">
        <v>163</v>
      </c>
      <c r="F91" s="53">
        <v>150</v>
      </c>
      <c r="G91" s="33">
        <v>4.01</v>
      </c>
      <c r="H91" s="33">
        <v>6.39</v>
      </c>
      <c r="I91" s="33">
        <v>32</v>
      </c>
      <c r="J91" s="76">
        <v>161.25</v>
      </c>
      <c r="K91" s="77">
        <v>195</v>
      </c>
      <c r="L91" s="106">
        <v>16.7</v>
      </c>
    </row>
    <row r="92" spans="1:12" ht="13.8">
      <c r="A92" s="13"/>
      <c r="B92" s="14"/>
      <c r="C92" s="15"/>
      <c r="D92" s="30" t="s">
        <v>86</v>
      </c>
      <c r="E92" s="59" t="s">
        <v>164</v>
      </c>
      <c r="F92" s="51">
        <v>200</v>
      </c>
      <c r="G92" s="33">
        <v>0.16</v>
      </c>
      <c r="H92" s="33">
        <v>0.04</v>
      </c>
      <c r="I92" s="33">
        <v>14.1</v>
      </c>
      <c r="J92" s="76">
        <v>55.88</v>
      </c>
      <c r="K92" s="77" t="s">
        <v>165</v>
      </c>
      <c r="L92" s="86">
        <v>1.82</v>
      </c>
    </row>
    <row r="93" spans="1:12" ht="13.8">
      <c r="A93" s="13"/>
      <c r="B93" s="14"/>
      <c r="C93" s="15"/>
      <c r="D93" s="30" t="s">
        <v>104</v>
      </c>
      <c r="E93" s="59" t="s">
        <v>49</v>
      </c>
      <c r="F93" s="51">
        <v>40</v>
      </c>
      <c r="G93" s="33">
        <v>3.16</v>
      </c>
      <c r="H93" s="33">
        <v>0.4</v>
      </c>
      <c r="I93" s="33">
        <v>19.32</v>
      </c>
      <c r="J93" s="33">
        <v>85.44</v>
      </c>
      <c r="K93" s="77" t="s">
        <v>108</v>
      </c>
      <c r="L93" s="79">
        <v>1.82</v>
      </c>
    </row>
    <row r="94" spans="1:12" ht="13.8">
      <c r="A94" s="13"/>
      <c r="B94" s="14"/>
      <c r="C94" s="15"/>
      <c r="D94" s="30" t="s">
        <v>106</v>
      </c>
      <c r="E94" s="90" t="s">
        <v>107</v>
      </c>
      <c r="F94" s="51">
        <v>40</v>
      </c>
      <c r="G94" s="33">
        <v>2.64</v>
      </c>
      <c r="H94" s="33">
        <v>0.48</v>
      </c>
      <c r="I94" s="33">
        <v>13.6</v>
      </c>
      <c r="J94" s="33">
        <v>72.400000000000006</v>
      </c>
      <c r="K94" s="77" t="s">
        <v>137</v>
      </c>
      <c r="L94" s="86">
        <v>1.5</v>
      </c>
    </row>
    <row r="95" spans="1:12" ht="13.8">
      <c r="A95" s="13"/>
      <c r="B95" s="14"/>
      <c r="C95" s="15"/>
      <c r="D95" s="16"/>
      <c r="E95" s="91"/>
      <c r="F95" s="92"/>
      <c r="G95" s="93"/>
      <c r="H95" s="93"/>
      <c r="I95" s="93"/>
      <c r="J95" s="107"/>
      <c r="K95" s="87"/>
      <c r="L95" s="88"/>
    </row>
    <row r="96" spans="1:12" ht="13.8">
      <c r="A96" s="13"/>
      <c r="B96" s="14"/>
      <c r="C96" s="15"/>
      <c r="D96" s="16"/>
      <c r="E96" s="17"/>
      <c r="F96" s="18"/>
      <c r="G96" s="18"/>
      <c r="H96" s="18"/>
      <c r="I96" s="18"/>
      <c r="J96" s="18"/>
      <c r="K96" s="83"/>
      <c r="L96" s="89"/>
    </row>
    <row r="97" spans="1:12" ht="13.8">
      <c r="A97" s="20"/>
      <c r="B97" s="21"/>
      <c r="C97" s="22"/>
      <c r="D97" s="23" t="s">
        <v>89</v>
      </c>
      <c r="E97" s="24"/>
      <c r="F97" s="25">
        <f>SUM(F88:F96)</f>
        <v>800</v>
      </c>
      <c r="G97" s="25">
        <f>SUM(G88:G96)</f>
        <v>25.05</v>
      </c>
      <c r="H97" s="25">
        <f>SUM(H88:H96)</f>
        <v>25.15</v>
      </c>
      <c r="I97" s="25">
        <f>SUM(I88:I96)</f>
        <v>103.7</v>
      </c>
      <c r="J97" s="25">
        <f>SUM(J88:J96)</f>
        <v>721.6</v>
      </c>
      <c r="K97" s="74"/>
      <c r="L97" s="101">
        <f>SUM(L88:L96)</f>
        <v>124</v>
      </c>
    </row>
    <row r="98" spans="1:12" ht="15.75" customHeight="1">
      <c r="A98" s="38">
        <f>A80</f>
        <v>1</v>
      </c>
      <c r="B98" s="39">
        <f>B80</f>
        <v>5</v>
      </c>
      <c r="C98" s="269" t="s">
        <v>109</v>
      </c>
      <c r="D98" s="270"/>
      <c r="E98" s="40"/>
      <c r="F98" s="41">
        <f>F87+F97</f>
        <v>1375</v>
      </c>
      <c r="G98" s="41">
        <f>G87+G97</f>
        <v>42.23</v>
      </c>
      <c r="H98" s="41">
        <f>H87+H97</f>
        <v>42.17</v>
      </c>
      <c r="I98" s="41">
        <f>I87+I97</f>
        <v>174.41</v>
      </c>
      <c r="J98" s="41">
        <f>J87+J97</f>
        <v>1230.3699999999999</v>
      </c>
      <c r="K98" s="84"/>
      <c r="L98" s="85">
        <f>L87+L97</f>
        <v>207</v>
      </c>
    </row>
    <row r="99" spans="1:12" ht="13.8">
      <c r="A99" s="57">
        <v>2</v>
      </c>
      <c r="B99" s="58">
        <v>1</v>
      </c>
      <c r="C99" s="44" t="s">
        <v>26</v>
      </c>
      <c r="D99" s="133" t="s">
        <v>27</v>
      </c>
      <c r="E99" s="149" t="s">
        <v>166</v>
      </c>
      <c r="F99" s="32">
        <v>165</v>
      </c>
      <c r="G99" s="33">
        <v>11.3</v>
      </c>
      <c r="H99" s="33">
        <v>13</v>
      </c>
      <c r="I99" s="33">
        <v>28</v>
      </c>
      <c r="J99" s="76">
        <v>254</v>
      </c>
      <c r="K99" s="139" t="s">
        <v>167</v>
      </c>
      <c r="L99" s="67">
        <v>37.5</v>
      </c>
    </row>
    <row r="100" spans="1:12" ht="13.8">
      <c r="A100" s="13"/>
      <c r="B100" s="14"/>
      <c r="C100" s="15"/>
      <c r="D100" s="16"/>
      <c r="E100" s="94"/>
      <c r="F100" s="32"/>
      <c r="G100" s="32"/>
      <c r="H100" s="32"/>
      <c r="I100" s="32"/>
      <c r="J100" s="32"/>
      <c r="K100" s="80"/>
      <c r="L100" s="67"/>
    </row>
    <row r="101" spans="1:12" ht="13.8">
      <c r="A101" s="13"/>
      <c r="B101" s="14"/>
      <c r="C101" s="15"/>
      <c r="D101" s="30" t="s">
        <v>37</v>
      </c>
      <c r="E101" s="94" t="s">
        <v>112</v>
      </c>
      <c r="F101" s="32">
        <v>200</v>
      </c>
      <c r="G101" s="33">
        <v>3</v>
      </c>
      <c r="H101" s="33">
        <v>3.3</v>
      </c>
      <c r="I101" s="33">
        <v>15.8</v>
      </c>
      <c r="J101" s="76">
        <v>117.34</v>
      </c>
      <c r="K101" s="80" t="s">
        <v>168</v>
      </c>
      <c r="L101" s="67">
        <v>5.6</v>
      </c>
    </row>
    <row r="102" spans="1:12" ht="13.8">
      <c r="A102" s="13"/>
      <c r="B102" s="14"/>
      <c r="C102" s="15"/>
      <c r="D102" s="30" t="s">
        <v>35</v>
      </c>
      <c r="E102" s="94" t="s">
        <v>49</v>
      </c>
      <c r="F102" s="32">
        <v>40</v>
      </c>
      <c r="G102" s="33">
        <v>3.16</v>
      </c>
      <c r="H102" s="33">
        <v>0.4</v>
      </c>
      <c r="I102" s="33">
        <v>19.32</v>
      </c>
      <c r="J102" s="33">
        <v>85.44</v>
      </c>
      <c r="K102" s="80" t="s">
        <v>169</v>
      </c>
      <c r="L102" s="67">
        <v>1.82</v>
      </c>
    </row>
    <row r="103" spans="1:12" ht="13.8">
      <c r="A103" s="13"/>
      <c r="B103" s="14"/>
      <c r="C103" s="15"/>
      <c r="D103" s="30" t="s">
        <v>47</v>
      </c>
      <c r="E103" s="94" t="s">
        <v>157</v>
      </c>
      <c r="F103" s="32">
        <v>115</v>
      </c>
      <c r="G103" s="33">
        <v>0.46</v>
      </c>
      <c r="H103" s="33">
        <v>0.46</v>
      </c>
      <c r="I103" s="33">
        <v>11.27</v>
      </c>
      <c r="J103" s="76">
        <v>54.05</v>
      </c>
      <c r="K103" s="76">
        <v>54.05</v>
      </c>
      <c r="L103" s="67">
        <v>38.08</v>
      </c>
    </row>
    <row r="104" spans="1:12" ht="13.8">
      <c r="A104" s="13"/>
      <c r="B104" s="14"/>
      <c r="C104" s="15"/>
      <c r="D104" s="16"/>
      <c r="E104" s="94"/>
      <c r="F104" s="37"/>
      <c r="G104" s="37"/>
      <c r="H104" s="37"/>
      <c r="I104" s="37"/>
      <c r="J104" s="37"/>
      <c r="K104" s="108"/>
      <c r="L104" s="109"/>
    </row>
    <row r="105" spans="1:12" ht="13.8">
      <c r="A105" s="13"/>
      <c r="B105" s="14"/>
      <c r="C105" s="15"/>
      <c r="D105" s="16"/>
      <c r="E105" s="94"/>
      <c r="F105" s="19"/>
      <c r="G105" s="19"/>
      <c r="H105" s="19"/>
      <c r="I105" s="19"/>
      <c r="J105" s="19"/>
      <c r="K105" s="64"/>
      <c r="L105" s="109"/>
    </row>
    <row r="106" spans="1:12" ht="13.8">
      <c r="A106" s="20"/>
      <c r="B106" s="21"/>
      <c r="C106" s="22"/>
      <c r="D106" s="23" t="s">
        <v>89</v>
      </c>
      <c r="E106" s="95"/>
      <c r="F106" s="26">
        <f>SUM(F99:F105)</f>
        <v>520</v>
      </c>
      <c r="G106" s="26">
        <f>SUM(G99:G105)</f>
        <v>17.920000000000002</v>
      </c>
      <c r="H106" s="26">
        <f>SUM(H99:H105)</f>
        <v>17.16</v>
      </c>
      <c r="I106" s="26">
        <f>SUM(I99:I105)</f>
        <v>74.39</v>
      </c>
      <c r="J106" s="26">
        <f>SUM(J99:J105)</f>
        <v>510.83</v>
      </c>
      <c r="K106" s="65"/>
      <c r="L106" s="110">
        <f>L99+L101+L102+L103</f>
        <v>83</v>
      </c>
    </row>
    <row r="107" spans="1:12" ht="13.8">
      <c r="A107" s="27">
        <f>A99</f>
        <v>2</v>
      </c>
      <c r="B107" s="28">
        <f>B99</f>
        <v>1</v>
      </c>
      <c r="C107" s="29" t="s">
        <v>90</v>
      </c>
      <c r="D107" s="30" t="s">
        <v>32</v>
      </c>
      <c r="E107" s="94" t="s">
        <v>170</v>
      </c>
      <c r="F107" s="32">
        <v>80</v>
      </c>
      <c r="G107" s="33">
        <v>3</v>
      </c>
      <c r="H107" s="33">
        <v>7</v>
      </c>
      <c r="I107" s="33">
        <v>9</v>
      </c>
      <c r="J107" s="76">
        <v>152</v>
      </c>
      <c r="K107" s="108">
        <v>74</v>
      </c>
      <c r="L107" s="19">
        <v>20</v>
      </c>
    </row>
    <row r="108" spans="1:12" ht="27.6">
      <c r="A108" s="13"/>
      <c r="B108" s="14"/>
      <c r="C108" s="15"/>
      <c r="D108" s="30" t="s">
        <v>93</v>
      </c>
      <c r="E108" s="94" t="s">
        <v>171</v>
      </c>
      <c r="F108" s="32">
        <v>230</v>
      </c>
      <c r="G108" s="33">
        <v>3</v>
      </c>
      <c r="H108" s="33">
        <v>6</v>
      </c>
      <c r="I108" s="33">
        <v>15</v>
      </c>
      <c r="J108" s="76">
        <v>145.30000000000001</v>
      </c>
      <c r="K108" s="108">
        <v>144</v>
      </c>
      <c r="L108" s="19">
        <v>30</v>
      </c>
    </row>
    <row r="109" spans="1:12" ht="27.6">
      <c r="A109" s="13"/>
      <c r="B109" s="14"/>
      <c r="C109" s="15"/>
      <c r="D109" s="30" t="s">
        <v>96</v>
      </c>
      <c r="E109" s="96" t="s">
        <v>172</v>
      </c>
      <c r="F109" s="32">
        <v>250</v>
      </c>
      <c r="G109" s="32">
        <v>13.11</v>
      </c>
      <c r="H109" s="32">
        <v>11.74</v>
      </c>
      <c r="I109" s="32">
        <v>34.590000000000003</v>
      </c>
      <c r="J109" s="32">
        <v>279.85000000000002</v>
      </c>
      <c r="K109" s="108">
        <v>201</v>
      </c>
      <c r="L109" s="19">
        <v>68.31</v>
      </c>
    </row>
    <row r="110" spans="1:12" ht="13.8">
      <c r="A110" s="13"/>
      <c r="B110" s="14"/>
      <c r="C110" s="15"/>
      <c r="D110" s="30"/>
      <c r="E110" s="94"/>
      <c r="F110" s="32"/>
      <c r="G110" s="32"/>
      <c r="H110" s="32"/>
      <c r="I110" s="32"/>
      <c r="J110" s="32"/>
      <c r="K110" s="108"/>
      <c r="L110" s="19"/>
    </row>
    <row r="111" spans="1:12" ht="13.8">
      <c r="A111" s="13"/>
      <c r="B111" s="14"/>
      <c r="C111" s="15"/>
      <c r="D111" s="30" t="s">
        <v>86</v>
      </c>
      <c r="E111" s="94" t="s">
        <v>173</v>
      </c>
      <c r="F111" s="32">
        <v>200</v>
      </c>
      <c r="G111" s="33">
        <v>0.1</v>
      </c>
      <c r="H111" s="33">
        <v>0.04</v>
      </c>
      <c r="I111" s="33">
        <v>16.420000000000002</v>
      </c>
      <c r="J111" s="76">
        <v>64.400000000000006</v>
      </c>
      <c r="K111" s="108">
        <v>511</v>
      </c>
      <c r="L111" s="36">
        <v>2.37</v>
      </c>
    </row>
    <row r="112" spans="1:12" ht="13.8">
      <c r="A112" s="13"/>
      <c r="B112" s="14"/>
      <c r="C112" s="15"/>
      <c r="D112" s="30" t="s">
        <v>104</v>
      </c>
      <c r="E112" s="96" t="s">
        <v>49</v>
      </c>
      <c r="F112" s="32">
        <v>40</v>
      </c>
      <c r="G112" s="33">
        <v>3.16</v>
      </c>
      <c r="H112" s="33">
        <v>0.4</v>
      </c>
      <c r="I112" s="33">
        <v>19.32</v>
      </c>
      <c r="J112" s="33">
        <v>85.44</v>
      </c>
      <c r="K112" s="108">
        <v>108</v>
      </c>
      <c r="L112" s="36">
        <v>1.82</v>
      </c>
    </row>
    <row r="113" spans="1:12" ht="13.8">
      <c r="A113" s="13"/>
      <c r="B113" s="14"/>
      <c r="C113" s="15"/>
      <c r="D113" s="30" t="s">
        <v>106</v>
      </c>
      <c r="E113" s="97" t="s">
        <v>107</v>
      </c>
      <c r="F113" s="36">
        <v>40</v>
      </c>
      <c r="G113" s="33">
        <v>2.64</v>
      </c>
      <c r="H113" s="33">
        <v>0.48</v>
      </c>
      <c r="I113" s="33">
        <v>13.6</v>
      </c>
      <c r="J113" s="33">
        <v>72.400000000000006</v>
      </c>
      <c r="K113" s="108">
        <v>110</v>
      </c>
      <c r="L113" s="32">
        <v>1.5</v>
      </c>
    </row>
    <row r="114" spans="1:12" ht="13.8">
      <c r="A114" s="13"/>
      <c r="B114" s="14"/>
      <c r="C114" s="15"/>
      <c r="D114" s="16"/>
      <c r="E114" s="94"/>
      <c r="F114" s="19"/>
      <c r="G114" s="98"/>
      <c r="H114" s="98"/>
      <c r="I114" s="98"/>
      <c r="J114" s="98"/>
      <c r="K114" s="64"/>
      <c r="L114" s="19"/>
    </row>
    <row r="115" spans="1:12" ht="13.8">
      <c r="A115" s="13"/>
      <c r="B115" s="14"/>
      <c r="C115" s="15"/>
      <c r="D115" s="16"/>
      <c r="E115" s="94"/>
      <c r="F115" s="19"/>
      <c r="G115" s="19"/>
      <c r="H115" s="19"/>
      <c r="I115" s="19"/>
      <c r="J115" s="19"/>
      <c r="K115" s="64"/>
      <c r="L115" s="19"/>
    </row>
    <row r="116" spans="1:12" ht="13.8">
      <c r="A116" s="20"/>
      <c r="B116" s="21"/>
      <c r="C116" s="22"/>
      <c r="D116" s="23" t="s">
        <v>89</v>
      </c>
      <c r="E116" s="95"/>
      <c r="F116" s="26">
        <f>SUM(F107:F115)</f>
        <v>840</v>
      </c>
      <c r="G116" s="26">
        <f>SUM(G107:G115)</f>
        <v>25.01</v>
      </c>
      <c r="H116" s="26">
        <f>SUM(H107:H115)</f>
        <v>25.66</v>
      </c>
      <c r="I116" s="26">
        <f>SUM(I107:I115)</f>
        <v>107.93</v>
      </c>
      <c r="J116" s="26">
        <f>SUM(J107:J115)</f>
        <v>799.39</v>
      </c>
      <c r="K116" s="65"/>
      <c r="L116" s="26">
        <f>SUM(L107:L115)</f>
        <v>124</v>
      </c>
    </row>
    <row r="117" spans="1:12" ht="13.8">
      <c r="A117" s="38">
        <f>A99</f>
        <v>2</v>
      </c>
      <c r="B117" s="39">
        <f>B99</f>
        <v>1</v>
      </c>
      <c r="C117" s="269" t="s">
        <v>109</v>
      </c>
      <c r="D117" s="270"/>
      <c r="E117" s="99"/>
      <c r="F117" s="42">
        <f>F106+F116</f>
        <v>1360</v>
      </c>
      <c r="G117" s="42">
        <f>G106+G116</f>
        <v>42.93</v>
      </c>
      <c r="H117" s="42">
        <f>H106+H116</f>
        <v>42.82</v>
      </c>
      <c r="I117" s="42">
        <f>I106+I116</f>
        <v>182.32</v>
      </c>
      <c r="J117" s="42">
        <f>J106+J116</f>
        <v>1310.22</v>
      </c>
      <c r="K117" s="70"/>
      <c r="L117" s="71">
        <f>L106+L116</f>
        <v>207</v>
      </c>
    </row>
    <row r="118" spans="1:12" ht="13.8">
      <c r="A118" s="43">
        <v>2</v>
      </c>
      <c r="B118" s="14">
        <v>2</v>
      </c>
      <c r="C118" s="44" t="s">
        <v>26</v>
      </c>
      <c r="D118" s="133" t="s">
        <v>27</v>
      </c>
      <c r="E118" s="96" t="s">
        <v>174</v>
      </c>
      <c r="F118" s="32">
        <v>150</v>
      </c>
      <c r="G118" s="33">
        <v>13</v>
      </c>
      <c r="H118" s="33">
        <v>16.36</v>
      </c>
      <c r="I118" s="33">
        <v>25</v>
      </c>
      <c r="J118" s="76">
        <v>280</v>
      </c>
      <c r="K118" s="153">
        <v>301</v>
      </c>
      <c r="L118" s="154">
        <v>22.6</v>
      </c>
    </row>
    <row r="119" spans="1:12" ht="13.8">
      <c r="A119" s="43"/>
      <c r="B119" s="14"/>
      <c r="C119" s="15"/>
      <c r="D119" s="16"/>
      <c r="E119" s="94"/>
      <c r="F119" s="37"/>
      <c r="G119" s="37"/>
      <c r="H119" s="37"/>
      <c r="I119" s="37"/>
      <c r="J119" s="32"/>
      <c r="K119" s="108"/>
      <c r="L119" s="109"/>
    </row>
    <row r="120" spans="1:12" ht="13.8">
      <c r="A120" s="43"/>
      <c r="B120" s="14"/>
      <c r="C120" s="15"/>
      <c r="D120" s="30" t="s">
        <v>37</v>
      </c>
      <c r="E120" s="96" t="s">
        <v>175</v>
      </c>
      <c r="F120" s="32">
        <v>200</v>
      </c>
      <c r="G120" s="33">
        <v>0.22</v>
      </c>
      <c r="H120" s="33">
        <v>0</v>
      </c>
      <c r="I120" s="33">
        <v>15.18</v>
      </c>
      <c r="J120" s="76">
        <v>60.42</v>
      </c>
      <c r="K120" s="108">
        <v>494</v>
      </c>
      <c r="L120" s="19">
        <v>16.899999999999999</v>
      </c>
    </row>
    <row r="121" spans="1:12" ht="13.8">
      <c r="A121" s="43"/>
      <c r="B121" s="14"/>
      <c r="C121" s="15"/>
      <c r="D121" s="30" t="s">
        <v>35</v>
      </c>
      <c r="E121" s="96" t="s">
        <v>49</v>
      </c>
      <c r="F121" s="32">
        <v>40</v>
      </c>
      <c r="G121" s="33">
        <v>3.16</v>
      </c>
      <c r="H121" s="33">
        <v>0.4</v>
      </c>
      <c r="I121" s="33">
        <v>19.32</v>
      </c>
      <c r="J121" s="33">
        <v>85.44</v>
      </c>
      <c r="K121" s="108">
        <v>108</v>
      </c>
      <c r="L121" s="19">
        <v>1.82</v>
      </c>
    </row>
    <row r="122" spans="1:12" ht="13.8">
      <c r="A122" s="43"/>
      <c r="B122" s="14"/>
      <c r="C122" s="15"/>
      <c r="D122" s="30" t="s">
        <v>47</v>
      </c>
      <c r="E122" s="96" t="s">
        <v>126</v>
      </c>
      <c r="F122" s="32">
        <v>150</v>
      </c>
      <c r="G122" s="33">
        <v>1.35</v>
      </c>
      <c r="H122" s="33">
        <v>0.3</v>
      </c>
      <c r="I122" s="33">
        <v>12.15</v>
      </c>
      <c r="J122" s="76">
        <v>64.5</v>
      </c>
      <c r="K122" s="108">
        <v>112</v>
      </c>
      <c r="L122" s="19">
        <v>41.68</v>
      </c>
    </row>
    <row r="123" spans="1:12" ht="13.8">
      <c r="A123" s="43"/>
      <c r="B123" s="14"/>
      <c r="C123" s="15"/>
      <c r="D123" s="16"/>
      <c r="E123" s="94"/>
      <c r="F123" s="37"/>
      <c r="G123" s="37"/>
      <c r="H123" s="37"/>
      <c r="I123" s="37"/>
      <c r="J123" s="37"/>
      <c r="K123" s="108"/>
      <c r="L123" s="19"/>
    </row>
    <row r="124" spans="1:12" ht="13.8">
      <c r="A124" s="43"/>
      <c r="B124" s="14"/>
      <c r="C124" s="15"/>
      <c r="D124" s="16"/>
      <c r="E124" s="94"/>
      <c r="F124" s="37"/>
      <c r="G124" s="37"/>
      <c r="H124" s="37"/>
      <c r="I124" s="37"/>
      <c r="J124" s="37"/>
      <c r="K124" s="108"/>
      <c r="L124" s="19"/>
    </row>
    <row r="125" spans="1:12" ht="13.8">
      <c r="A125" s="50"/>
      <c r="B125" s="21"/>
      <c r="C125" s="22"/>
      <c r="D125" s="23" t="s">
        <v>89</v>
      </c>
      <c r="E125" s="95"/>
      <c r="F125" s="26">
        <f>SUM(F118:F124)</f>
        <v>540</v>
      </c>
      <c r="G125" s="26">
        <f>SUM(G118:G124)</f>
        <v>17.73</v>
      </c>
      <c r="H125" s="26">
        <f>SUM(H118:H124)</f>
        <v>17.059999999999999</v>
      </c>
      <c r="I125" s="26">
        <f>SUM(I118:I124)</f>
        <v>71.650000000000006</v>
      </c>
      <c r="J125" s="26">
        <f>SUM(J118:J124)</f>
        <v>490.36</v>
      </c>
      <c r="K125" s="65"/>
      <c r="L125" s="26">
        <f>SUM(L118:L124)</f>
        <v>83</v>
      </c>
    </row>
    <row r="126" spans="1:12" ht="13.8">
      <c r="A126" s="28">
        <f>A118</f>
        <v>2</v>
      </c>
      <c r="B126" s="28">
        <f>B118</f>
        <v>2</v>
      </c>
      <c r="C126" s="29" t="s">
        <v>90</v>
      </c>
      <c r="D126" s="30" t="s">
        <v>32</v>
      </c>
      <c r="E126" s="96" t="s">
        <v>176</v>
      </c>
      <c r="F126" s="37">
        <v>80</v>
      </c>
      <c r="G126" s="33">
        <v>1.6</v>
      </c>
      <c r="H126" s="33">
        <v>8.1199999999999992</v>
      </c>
      <c r="I126" s="33">
        <v>3.71</v>
      </c>
      <c r="J126" s="76">
        <v>91.18</v>
      </c>
      <c r="K126" s="108">
        <v>21</v>
      </c>
      <c r="L126" s="111">
        <v>22.6</v>
      </c>
    </row>
    <row r="127" spans="1:12" ht="13.8">
      <c r="A127" s="43"/>
      <c r="B127" s="14"/>
      <c r="C127" s="15"/>
      <c r="D127" s="30" t="s">
        <v>93</v>
      </c>
      <c r="E127" s="96" t="s">
        <v>177</v>
      </c>
      <c r="F127" s="37">
        <v>200</v>
      </c>
      <c r="G127" s="33">
        <v>4.82</v>
      </c>
      <c r="H127" s="33">
        <v>5.84</v>
      </c>
      <c r="I127" s="33">
        <v>17</v>
      </c>
      <c r="J127" s="76">
        <v>150.6</v>
      </c>
      <c r="K127" s="108">
        <v>154</v>
      </c>
      <c r="L127" s="111">
        <v>28.03</v>
      </c>
    </row>
    <row r="128" spans="1:12" ht="13.8">
      <c r="A128" s="43"/>
      <c r="B128" s="14"/>
      <c r="C128" s="15"/>
      <c r="D128" s="30" t="s">
        <v>96</v>
      </c>
      <c r="E128" s="52" t="s">
        <v>178</v>
      </c>
      <c r="F128" s="92">
        <v>100</v>
      </c>
      <c r="G128" s="33">
        <v>8</v>
      </c>
      <c r="H128" s="33">
        <v>6.56</v>
      </c>
      <c r="I128" s="33">
        <v>5.13</v>
      </c>
      <c r="J128" s="76">
        <v>164.85</v>
      </c>
      <c r="K128" s="108">
        <v>367</v>
      </c>
      <c r="L128" s="117">
        <v>41.4</v>
      </c>
    </row>
    <row r="129" spans="1:12" ht="13.8">
      <c r="A129" s="43"/>
      <c r="B129" s="14"/>
      <c r="C129" s="15"/>
      <c r="D129" s="30" t="s">
        <v>99</v>
      </c>
      <c r="E129" s="52" t="s">
        <v>68</v>
      </c>
      <c r="F129" s="92">
        <v>150</v>
      </c>
      <c r="G129" s="33">
        <v>5</v>
      </c>
      <c r="H129" s="33">
        <v>4.5999999999999996</v>
      </c>
      <c r="I129" s="33">
        <v>29</v>
      </c>
      <c r="J129" s="76">
        <v>179</v>
      </c>
      <c r="K129" s="108">
        <v>237</v>
      </c>
      <c r="L129" s="19">
        <v>20</v>
      </c>
    </row>
    <row r="130" spans="1:12" ht="13.8">
      <c r="A130" s="43"/>
      <c r="B130" s="14"/>
      <c r="C130" s="15"/>
      <c r="D130" s="30" t="s">
        <v>86</v>
      </c>
      <c r="E130" s="96" t="s">
        <v>135</v>
      </c>
      <c r="F130" s="37">
        <v>200</v>
      </c>
      <c r="G130" s="33">
        <v>0.08</v>
      </c>
      <c r="H130" s="33">
        <v>0</v>
      </c>
      <c r="I130" s="33">
        <v>18.46</v>
      </c>
      <c r="J130" s="76">
        <v>70.2</v>
      </c>
      <c r="K130" s="108">
        <v>623</v>
      </c>
      <c r="L130" s="36">
        <v>8.65</v>
      </c>
    </row>
    <row r="131" spans="1:12" ht="13.8">
      <c r="A131" s="43"/>
      <c r="B131" s="14"/>
      <c r="C131" s="15"/>
      <c r="D131" s="30" t="s">
        <v>104</v>
      </c>
      <c r="E131" s="96" t="s">
        <v>49</v>
      </c>
      <c r="F131" s="37">
        <v>40</v>
      </c>
      <c r="G131" s="33">
        <v>3.16</v>
      </c>
      <c r="H131" s="33">
        <v>0.4</v>
      </c>
      <c r="I131" s="33">
        <v>19.3</v>
      </c>
      <c r="J131" s="33">
        <v>85.44</v>
      </c>
      <c r="K131" s="108">
        <v>108</v>
      </c>
      <c r="L131" s="118">
        <v>1.82</v>
      </c>
    </row>
    <row r="132" spans="1:12" ht="13.8">
      <c r="A132" s="43"/>
      <c r="B132" s="14"/>
      <c r="C132" s="15"/>
      <c r="D132" s="30" t="s">
        <v>106</v>
      </c>
      <c r="E132" s="97" t="s">
        <v>107</v>
      </c>
      <c r="F132" s="37">
        <v>40</v>
      </c>
      <c r="G132" s="33">
        <v>2.64</v>
      </c>
      <c r="H132" s="33">
        <v>0.48</v>
      </c>
      <c r="I132" s="33">
        <v>13.6</v>
      </c>
      <c r="J132" s="33">
        <v>72.400000000000006</v>
      </c>
      <c r="K132" s="108">
        <v>110</v>
      </c>
      <c r="L132" s="32">
        <v>1.5</v>
      </c>
    </row>
    <row r="133" spans="1:12" ht="13.8">
      <c r="A133" s="43"/>
      <c r="B133" s="14"/>
      <c r="C133" s="15"/>
      <c r="D133" s="16"/>
      <c r="E133" s="17"/>
      <c r="F133" s="18"/>
      <c r="G133" s="61"/>
      <c r="H133" s="61"/>
      <c r="I133" s="61"/>
      <c r="J133" s="61"/>
      <c r="K133" s="83"/>
      <c r="L133" s="18"/>
    </row>
    <row r="134" spans="1:12" ht="13.8">
      <c r="A134" s="43"/>
      <c r="B134" s="14"/>
      <c r="C134" s="15"/>
      <c r="D134" s="16"/>
      <c r="E134" s="17"/>
      <c r="F134" s="18"/>
      <c r="G134" s="18"/>
      <c r="H134" s="18"/>
      <c r="I134" s="18"/>
      <c r="J134" s="18"/>
      <c r="K134" s="83"/>
      <c r="L134" s="18"/>
    </row>
    <row r="135" spans="1:12" ht="13.8">
      <c r="A135" s="50"/>
      <c r="B135" s="21"/>
      <c r="C135" s="22"/>
      <c r="D135" s="23" t="s">
        <v>89</v>
      </c>
      <c r="E135" s="24"/>
      <c r="F135" s="25">
        <f>SUM(F126:F134)</f>
        <v>810</v>
      </c>
      <c r="G135" s="25">
        <f>SUM(G126:G134)</f>
        <v>25.3</v>
      </c>
      <c r="H135" s="25">
        <f>SUM(H126:H134)</f>
        <v>26</v>
      </c>
      <c r="I135" s="25">
        <f>SUM(I126:I134)</f>
        <v>106.2</v>
      </c>
      <c r="J135" s="25">
        <f>SUM(J126:J134)</f>
        <v>813.67</v>
      </c>
      <c r="K135" s="74"/>
      <c r="L135" s="25">
        <f>SUM(L126:L134)</f>
        <v>124</v>
      </c>
    </row>
    <row r="136" spans="1:12" ht="13.8">
      <c r="A136" s="56">
        <f>A118</f>
        <v>2</v>
      </c>
      <c r="B136" s="56">
        <f>B118</f>
        <v>2</v>
      </c>
      <c r="C136" s="269" t="s">
        <v>109</v>
      </c>
      <c r="D136" s="270"/>
      <c r="E136" s="40"/>
      <c r="F136" s="41">
        <f>F125+F135</f>
        <v>1350</v>
      </c>
      <c r="G136" s="41">
        <f>G125+G135</f>
        <v>43.03</v>
      </c>
      <c r="H136" s="41">
        <f>H125+H135</f>
        <v>43.06</v>
      </c>
      <c r="I136" s="41">
        <f>I125+I135</f>
        <v>177.85</v>
      </c>
      <c r="J136" s="41">
        <f>J125+J135</f>
        <v>1304.03</v>
      </c>
      <c r="K136" s="84"/>
      <c r="L136" s="85">
        <f>L125+L135</f>
        <v>207</v>
      </c>
    </row>
    <row r="137" spans="1:12" ht="13.8">
      <c r="A137" s="57">
        <v>2</v>
      </c>
      <c r="B137" s="58">
        <v>3</v>
      </c>
      <c r="C137" s="44" t="s">
        <v>26</v>
      </c>
      <c r="D137" s="29"/>
      <c r="E137" s="59" t="s">
        <v>152</v>
      </c>
      <c r="F137" s="51">
        <v>60</v>
      </c>
      <c r="G137" s="33">
        <v>5.68</v>
      </c>
      <c r="H137" s="33">
        <v>4</v>
      </c>
      <c r="I137" s="33">
        <v>13</v>
      </c>
      <c r="J137" s="76">
        <v>107</v>
      </c>
      <c r="K137" s="77" t="s">
        <v>179</v>
      </c>
      <c r="L137" s="148">
        <v>17.399999999999999</v>
      </c>
    </row>
    <row r="138" spans="1:12" ht="13.8">
      <c r="A138" s="13"/>
      <c r="B138" s="14"/>
      <c r="C138" s="15"/>
      <c r="D138" s="30" t="s">
        <v>27</v>
      </c>
      <c r="E138" s="59" t="s">
        <v>180</v>
      </c>
      <c r="F138" s="51">
        <v>200</v>
      </c>
      <c r="G138" s="33">
        <v>11</v>
      </c>
      <c r="H138" s="33">
        <v>13.6</v>
      </c>
      <c r="I138" s="33">
        <v>30</v>
      </c>
      <c r="J138" s="76">
        <v>235</v>
      </c>
      <c r="K138" s="77" t="s">
        <v>181</v>
      </c>
      <c r="L138" s="86">
        <v>16.899999999999999</v>
      </c>
    </row>
    <row r="139" spans="1:12" ht="13.8">
      <c r="A139" s="13"/>
      <c r="B139" s="14"/>
      <c r="C139" s="15"/>
      <c r="D139" s="30" t="s">
        <v>37</v>
      </c>
      <c r="E139" s="59" t="s">
        <v>124</v>
      </c>
      <c r="F139" s="51">
        <v>200</v>
      </c>
      <c r="G139" s="33">
        <v>0.32</v>
      </c>
      <c r="H139" s="33">
        <v>0.02</v>
      </c>
      <c r="I139" s="33">
        <v>16</v>
      </c>
      <c r="J139" s="76">
        <v>64.900000000000006</v>
      </c>
      <c r="K139" s="77" t="s">
        <v>125</v>
      </c>
      <c r="L139" s="86">
        <v>9.85</v>
      </c>
    </row>
    <row r="140" spans="1:12" ht="15.75" customHeight="1">
      <c r="A140" s="13"/>
      <c r="B140" s="14"/>
      <c r="C140" s="15"/>
      <c r="D140" s="30"/>
      <c r="E140" s="59"/>
      <c r="F140" s="51"/>
      <c r="G140" s="51"/>
      <c r="H140" s="51"/>
      <c r="I140" s="51"/>
      <c r="J140" s="79"/>
      <c r="K140" s="77"/>
      <c r="L140" s="119"/>
    </row>
    <row r="141" spans="1:12" ht="13.8">
      <c r="A141" s="13"/>
      <c r="B141" s="14"/>
      <c r="C141" s="15"/>
      <c r="D141" s="30" t="s">
        <v>47</v>
      </c>
      <c r="E141" s="59" t="s">
        <v>182</v>
      </c>
      <c r="F141" s="51">
        <v>150</v>
      </c>
      <c r="G141" s="33">
        <v>0.6</v>
      </c>
      <c r="H141" s="33">
        <v>0.45</v>
      </c>
      <c r="I141" s="33">
        <v>15.45</v>
      </c>
      <c r="J141" s="76">
        <v>70.5</v>
      </c>
      <c r="K141" s="77" t="s">
        <v>127</v>
      </c>
      <c r="L141" s="86">
        <v>38.85</v>
      </c>
    </row>
    <row r="142" spans="1:12" ht="13.8">
      <c r="A142" s="13"/>
      <c r="B142" s="14"/>
      <c r="C142" s="15"/>
      <c r="D142" s="16"/>
      <c r="E142" s="17"/>
      <c r="F142" s="37"/>
      <c r="G142" s="37"/>
      <c r="H142" s="37"/>
      <c r="I142" s="37"/>
      <c r="J142" s="37"/>
      <c r="K142" s="64"/>
      <c r="L142" s="19"/>
    </row>
    <row r="143" spans="1:12" ht="13.8">
      <c r="A143" s="13"/>
      <c r="B143" s="14"/>
      <c r="C143" s="15"/>
      <c r="D143" s="16"/>
      <c r="E143" s="17"/>
      <c r="F143" s="37"/>
      <c r="G143" s="37"/>
      <c r="H143" s="37"/>
      <c r="I143" s="37"/>
      <c r="J143" s="37"/>
      <c r="K143" s="64"/>
      <c r="L143" s="19"/>
    </row>
    <row r="144" spans="1:12" ht="13.8">
      <c r="A144" s="20"/>
      <c r="B144" s="21"/>
      <c r="C144" s="22"/>
      <c r="D144" s="23" t="s">
        <v>89</v>
      </c>
      <c r="E144" s="24"/>
      <c r="F144" s="25">
        <f>SUM(F137:F143)</f>
        <v>610</v>
      </c>
      <c r="G144" s="25">
        <f>SUM(G137:G143)</f>
        <v>17.600000000000001</v>
      </c>
      <c r="H144" s="25">
        <f>SUM(H137:H143)</f>
        <v>18.07</v>
      </c>
      <c r="I144" s="25">
        <f>SUM(I137:I143)</f>
        <v>74.45</v>
      </c>
      <c r="J144" s="25">
        <f>SUM(J137:J143)</f>
        <v>477.4</v>
      </c>
      <c r="K144" s="74"/>
      <c r="L144" s="25">
        <f>SUM(L137:L143)</f>
        <v>83</v>
      </c>
    </row>
    <row r="145" spans="1:12" ht="13.8">
      <c r="A145" s="27">
        <f>A137</f>
        <v>2</v>
      </c>
      <c r="B145" s="28">
        <f>B137</f>
        <v>3</v>
      </c>
      <c r="C145" s="29" t="s">
        <v>90</v>
      </c>
      <c r="D145" s="30" t="s">
        <v>32</v>
      </c>
      <c r="E145" s="59" t="s">
        <v>183</v>
      </c>
      <c r="F145" s="51">
        <v>80</v>
      </c>
      <c r="G145" s="33">
        <v>1.6</v>
      </c>
      <c r="H145" s="33">
        <v>7</v>
      </c>
      <c r="I145" s="33">
        <v>7.9</v>
      </c>
      <c r="J145" s="76">
        <v>85</v>
      </c>
      <c r="K145" s="77" t="s">
        <v>184</v>
      </c>
      <c r="L145" s="86">
        <v>16.600000000000001</v>
      </c>
    </row>
    <row r="146" spans="1:12" ht="13.8">
      <c r="A146" s="13"/>
      <c r="B146" s="14"/>
      <c r="C146" s="15"/>
      <c r="D146" s="30" t="s">
        <v>93</v>
      </c>
      <c r="E146" s="59" t="s">
        <v>185</v>
      </c>
      <c r="F146" s="51">
        <v>200</v>
      </c>
      <c r="G146" s="33">
        <v>7.24</v>
      </c>
      <c r="H146" s="33">
        <v>6.24</v>
      </c>
      <c r="I146" s="33">
        <v>16.420000000000002</v>
      </c>
      <c r="J146" s="76">
        <v>152.62</v>
      </c>
      <c r="K146" s="77" t="s">
        <v>186</v>
      </c>
      <c r="L146" s="86">
        <v>28.03</v>
      </c>
    </row>
    <row r="147" spans="1:12" ht="13.8">
      <c r="A147" s="13"/>
      <c r="B147" s="14"/>
      <c r="C147" s="15"/>
      <c r="D147" s="30" t="s">
        <v>96</v>
      </c>
      <c r="E147" s="59" t="s">
        <v>187</v>
      </c>
      <c r="F147" s="51">
        <v>140</v>
      </c>
      <c r="G147" s="33">
        <v>6.31</v>
      </c>
      <c r="H147" s="33">
        <v>6.89</v>
      </c>
      <c r="I147" s="33">
        <v>8.57</v>
      </c>
      <c r="J147" s="76">
        <v>132.18</v>
      </c>
      <c r="K147" s="77" t="s">
        <v>188</v>
      </c>
      <c r="L147" s="86">
        <v>57.53</v>
      </c>
    </row>
    <row r="148" spans="1:12" ht="13.8">
      <c r="A148" s="13"/>
      <c r="B148" s="14"/>
      <c r="C148" s="15"/>
      <c r="D148" s="30" t="s">
        <v>99</v>
      </c>
      <c r="E148" s="59" t="s">
        <v>189</v>
      </c>
      <c r="F148" s="51">
        <v>150</v>
      </c>
      <c r="G148" s="33">
        <v>4.1500000000000004</v>
      </c>
      <c r="H148" s="33">
        <v>4.9000000000000004</v>
      </c>
      <c r="I148" s="33">
        <v>25.17</v>
      </c>
      <c r="J148" s="76">
        <v>161.33000000000001</v>
      </c>
      <c r="K148" s="77" t="s">
        <v>111</v>
      </c>
      <c r="L148" s="86">
        <v>16.7</v>
      </c>
    </row>
    <row r="149" spans="1:12" ht="13.8">
      <c r="A149" s="13"/>
      <c r="B149" s="14"/>
      <c r="C149" s="15"/>
      <c r="D149" s="30" t="s">
        <v>86</v>
      </c>
      <c r="E149" s="59" t="s">
        <v>190</v>
      </c>
      <c r="F149" s="51">
        <v>200</v>
      </c>
      <c r="G149" s="33">
        <v>0.18</v>
      </c>
      <c r="H149" s="33">
        <v>0</v>
      </c>
      <c r="I149" s="33">
        <v>12.02</v>
      </c>
      <c r="J149" s="76">
        <v>47.2</v>
      </c>
      <c r="K149" s="77" t="s">
        <v>191</v>
      </c>
      <c r="L149" s="86">
        <v>1.82</v>
      </c>
    </row>
    <row r="150" spans="1:12" ht="13.8">
      <c r="A150" s="13"/>
      <c r="B150" s="14"/>
      <c r="C150" s="15"/>
      <c r="D150" s="30" t="s">
        <v>104</v>
      </c>
      <c r="E150" s="59" t="s">
        <v>49</v>
      </c>
      <c r="F150" s="51">
        <v>40</v>
      </c>
      <c r="G150" s="33">
        <v>3.16</v>
      </c>
      <c r="H150" s="33">
        <v>0.4</v>
      </c>
      <c r="I150" s="33">
        <v>19.32</v>
      </c>
      <c r="J150" s="33">
        <v>85.44</v>
      </c>
      <c r="K150" s="77" t="s">
        <v>137</v>
      </c>
      <c r="L150" s="119">
        <v>1.82</v>
      </c>
    </row>
    <row r="151" spans="1:12" ht="13.8">
      <c r="A151" s="13"/>
      <c r="B151" s="14"/>
      <c r="C151" s="15"/>
      <c r="D151" s="30" t="s">
        <v>106</v>
      </c>
      <c r="E151" s="112" t="s">
        <v>107</v>
      </c>
      <c r="F151" s="55">
        <v>40</v>
      </c>
      <c r="G151" s="33">
        <v>2.64</v>
      </c>
      <c r="H151" s="33">
        <v>0.48</v>
      </c>
      <c r="I151" s="33">
        <v>13.6</v>
      </c>
      <c r="J151" s="33">
        <v>72.400000000000006</v>
      </c>
      <c r="K151" s="77" t="s">
        <v>108</v>
      </c>
      <c r="L151" s="120">
        <v>1.5</v>
      </c>
    </row>
    <row r="152" spans="1:12" ht="13.8">
      <c r="A152" s="13"/>
      <c r="B152" s="14"/>
      <c r="C152" s="15"/>
      <c r="D152" s="16"/>
      <c r="E152" s="60"/>
      <c r="F152" s="113"/>
      <c r="G152" s="114"/>
      <c r="H152" s="114"/>
      <c r="I152" s="114"/>
      <c r="J152" s="114"/>
      <c r="K152" s="121"/>
      <c r="L152" s="89"/>
    </row>
    <row r="153" spans="1:12" ht="13.8">
      <c r="A153" s="13"/>
      <c r="B153" s="14"/>
      <c r="C153" s="15"/>
      <c r="D153" s="16"/>
      <c r="E153" s="17"/>
      <c r="F153" s="18"/>
      <c r="G153" s="18"/>
      <c r="H153" s="18"/>
      <c r="I153" s="18"/>
      <c r="J153" s="89"/>
      <c r="K153" s="83"/>
      <c r="L153" s="89"/>
    </row>
    <row r="154" spans="1:12" ht="13.8">
      <c r="A154" s="20"/>
      <c r="B154" s="21"/>
      <c r="C154" s="22"/>
      <c r="D154" s="23" t="s">
        <v>89</v>
      </c>
      <c r="E154" s="24"/>
      <c r="F154" s="25">
        <f>SUM(F145:F153)</f>
        <v>850</v>
      </c>
      <c r="G154" s="25">
        <f>SUM(G145:G153)</f>
        <v>25.28</v>
      </c>
      <c r="H154" s="25">
        <f>SUM(H145:H153)</f>
        <v>25.91</v>
      </c>
      <c r="I154" s="25">
        <f>SUM(I145:I153)</f>
        <v>103</v>
      </c>
      <c r="J154" s="101">
        <f>SUM(J145:J153)</f>
        <v>736.17</v>
      </c>
      <c r="K154" s="74"/>
      <c r="L154" s="101">
        <f>SUM(L145:L153)</f>
        <v>124</v>
      </c>
    </row>
    <row r="155" spans="1:12" ht="13.8">
      <c r="A155" s="38">
        <f>A137</f>
        <v>2</v>
      </c>
      <c r="B155" s="39">
        <f>B137</f>
        <v>3</v>
      </c>
      <c r="C155" s="269" t="s">
        <v>109</v>
      </c>
      <c r="D155" s="270"/>
      <c r="E155" s="40"/>
      <c r="F155" s="41">
        <f>F144+F154</f>
        <v>1460</v>
      </c>
      <c r="G155" s="41">
        <f>G144+G154</f>
        <v>42.88</v>
      </c>
      <c r="H155" s="41">
        <f>H144+H154</f>
        <v>43.98</v>
      </c>
      <c r="I155" s="41">
        <f>I144+I154</f>
        <v>177.45</v>
      </c>
      <c r="J155" s="85">
        <f>J144+J154</f>
        <v>1213.57</v>
      </c>
      <c r="K155" s="84"/>
      <c r="L155" s="85">
        <f>L144+L154</f>
        <v>207</v>
      </c>
    </row>
    <row r="156" spans="1:12" ht="27.6">
      <c r="A156" s="57">
        <v>2</v>
      </c>
      <c r="B156" s="58">
        <v>4</v>
      </c>
      <c r="C156" s="44" t="s">
        <v>26</v>
      </c>
      <c r="D156" s="133" t="s">
        <v>27</v>
      </c>
      <c r="E156" s="59" t="s">
        <v>192</v>
      </c>
      <c r="F156" s="51">
        <v>290</v>
      </c>
      <c r="G156" s="51">
        <v>9.6</v>
      </c>
      <c r="H156" s="51">
        <v>12.96</v>
      </c>
      <c r="I156" s="143">
        <v>46</v>
      </c>
      <c r="J156" s="79">
        <v>345.24</v>
      </c>
      <c r="K156" s="77" t="s">
        <v>193</v>
      </c>
      <c r="L156" s="155">
        <v>70.88</v>
      </c>
    </row>
    <row r="157" spans="1:12" ht="13.8">
      <c r="A157" s="13"/>
      <c r="B157" s="14"/>
      <c r="C157" s="15"/>
      <c r="D157" s="30" t="s">
        <v>37</v>
      </c>
      <c r="E157" s="59" t="s">
        <v>155</v>
      </c>
      <c r="F157" s="51">
        <v>200</v>
      </c>
      <c r="G157" s="33">
        <v>4.24</v>
      </c>
      <c r="H157" s="33">
        <v>4.6399999999999997</v>
      </c>
      <c r="I157" s="33">
        <v>11.6</v>
      </c>
      <c r="J157" s="76">
        <v>105.24</v>
      </c>
      <c r="K157" s="77" t="s">
        <v>156</v>
      </c>
      <c r="L157" s="122">
        <v>10.3</v>
      </c>
    </row>
    <row r="158" spans="1:12" ht="13.8">
      <c r="A158" s="13"/>
      <c r="B158" s="14"/>
      <c r="C158" s="15"/>
      <c r="D158" s="30" t="s">
        <v>35</v>
      </c>
      <c r="E158" s="59" t="s">
        <v>49</v>
      </c>
      <c r="F158" s="51">
        <v>40</v>
      </c>
      <c r="G158" s="33">
        <v>3.16</v>
      </c>
      <c r="H158" s="33">
        <v>0.4</v>
      </c>
      <c r="I158" s="33">
        <v>19.32</v>
      </c>
      <c r="J158" s="76">
        <v>85.44</v>
      </c>
      <c r="K158" s="77" t="s">
        <v>137</v>
      </c>
      <c r="L158" s="122">
        <v>1.82</v>
      </c>
    </row>
    <row r="159" spans="1:12" ht="13.8">
      <c r="A159" s="13"/>
      <c r="B159" s="14"/>
      <c r="C159" s="15"/>
      <c r="D159" s="30"/>
      <c r="E159" s="59"/>
      <c r="F159" s="51"/>
      <c r="G159" s="51"/>
      <c r="H159" s="51"/>
      <c r="I159" s="51"/>
      <c r="J159" s="79"/>
      <c r="K159" s="77"/>
      <c r="L159" s="156"/>
    </row>
    <row r="160" spans="1:12" ht="13.8">
      <c r="A160" s="13"/>
      <c r="B160" s="14"/>
      <c r="C160" s="15"/>
      <c r="D160" s="16"/>
      <c r="E160" s="17"/>
      <c r="F160" s="49"/>
      <c r="G160" s="49"/>
      <c r="H160" s="49"/>
      <c r="I160" s="49"/>
      <c r="J160" s="102"/>
      <c r="K160" s="72"/>
      <c r="L160" s="102"/>
    </row>
    <row r="161" spans="1:12" ht="13.8">
      <c r="A161" s="13"/>
      <c r="B161" s="14"/>
      <c r="C161" s="15"/>
      <c r="D161" s="16"/>
      <c r="E161" s="17"/>
      <c r="F161" s="18"/>
      <c r="G161" s="18"/>
      <c r="H161" s="18"/>
      <c r="I161" s="18"/>
      <c r="J161" s="89"/>
      <c r="K161" s="83"/>
      <c r="L161" s="18"/>
    </row>
    <row r="162" spans="1:12" ht="13.8">
      <c r="A162" s="20"/>
      <c r="B162" s="21"/>
      <c r="C162" s="22"/>
      <c r="D162" s="23" t="s">
        <v>89</v>
      </c>
      <c r="E162" s="24"/>
      <c r="F162" s="25">
        <f>SUM(F156:F161)</f>
        <v>530</v>
      </c>
      <c r="G162" s="25">
        <f>SUM(G156:G161)</f>
        <v>17</v>
      </c>
      <c r="H162" s="25">
        <f>SUM(H156:H161)</f>
        <v>18</v>
      </c>
      <c r="I162" s="25">
        <f>SUM(I156:I161)</f>
        <v>76.92</v>
      </c>
      <c r="J162" s="101">
        <f>SUM(J156:J161)</f>
        <v>535.91999999999996</v>
      </c>
      <c r="K162" s="74"/>
      <c r="L162" s="25">
        <f>SUM(L156:L161)</f>
        <v>83</v>
      </c>
    </row>
    <row r="163" spans="1:12" ht="13.8">
      <c r="A163" s="27">
        <f>A156</f>
        <v>2</v>
      </c>
      <c r="B163" s="28">
        <f>B156</f>
        <v>4</v>
      </c>
      <c r="C163" s="29" t="s">
        <v>90</v>
      </c>
      <c r="D163" s="30" t="s">
        <v>32</v>
      </c>
      <c r="E163" s="59" t="s">
        <v>194</v>
      </c>
      <c r="F163" s="51">
        <v>80</v>
      </c>
      <c r="G163" s="33">
        <v>0.74</v>
      </c>
      <c r="H163" s="33">
        <v>4</v>
      </c>
      <c r="I163" s="33">
        <v>3.67</v>
      </c>
      <c r="J163" s="76">
        <v>90.46</v>
      </c>
      <c r="K163" s="77" t="s">
        <v>195</v>
      </c>
      <c r="L163" s="122">
        <v>11</v>
      </c>
    </row>
    <row r="164" spans="1:12" ht="13.8">
      <c r="A164" s="13"/>
      <c r="B164" s="14"/>
      <c r="C164" s="15"/>
      <c r="D164" s="30" t="s">
        <v>93</v>
      </c>
      <c r="E164" s="59" t="s">
        <v>196</v>
      </c>
      <c r="F164" s="51">
        <v>200</v>
      </c>
      <c r="G164" s="33">
        <v>7.3</v>
      </c>
      <c r="H164" s="33">
        <v>4.9400000000000004</v>
      </c>
      <c r="I164" s="33">
        <v>17.02</v>
      </c>
      <c r="J164" s="76">
        <v>140.41999999999999</v>
      </c>
      <c r="K164" s="77" t="s">
        <v>197</v>
      </c>
      <c r="L164" s="122">
        <v>20.6</v>
      </c>
    </row>
    <row r="165" spans="1:12" ht="13.8">
      <c r="A165" s="13"/>
      <c r="B165" s="14"/>
      <c r="C165" s="15"/>
      <c r="D165" s="30" t="s">
        <v>96</v>
      </c>
      <c r="E165" s="59" t="s">
        <v>198</v>
      </c>
      <c r="F165" s="51">
        <v>90</v>
      </c>
      <c r="G165" s="33">
        <v>7</v>
      </c>
      <c r="H165" s="33">
        <v>6.35</v>
      </c>
      <c r="I165" s="33">
        <v>9</v>
      </c>
      <c r="J165" s="76">
        <v>111.49</v>
      </c>
      <c r="K165" s="77" t="s">
        <v>199</v>
      </c>
      <c r="L165" s="122">
        <v>40.83</v>
      </c>
    </row>
    <row r="166" spans="1:12" ht="27.6">
      <c r="A166" s="13"/>
      <c r="B166" s="14"/>
      <c r="C166" s="15"/>
      <c r="D166" s="30" t="s">
        <v>99</v>
      </c>
      <c r="E166" s="59" t="s">
        <v>200</v>
      </c>
      <c r="F166" s="115">
        <v>150</v>
      </c>
      <c r="G166" s="33">
        <v>4.41</v>
      </c>
      <c r="H166" s="33">
        <v>9.58</v>
      </c>
      <c r="I166" s="33">
        <v>24.34</v>
      </c>
      <c r="J166" s="76">
        <v>202.61</v>
      </c>
      <c r="K166" s="123" t="s">
        <v>201</v>
      </c>
      <c r="L166" s="122">
        <v>36.6</v>
      </c>
    </row>
    <row r="167" spans="1:12" ht="13.8">
      <c r="A167" s="13"/>
      <c r="B167" s="14"/>
      <c r="C167" s="15"/>
      <c r="D167" s="30" t="s">
        <v>86</v>
      </c>
      <c r="E167" s="59" t="s">
        <v>202</v>
      </c>
      <c r="F167" s="51">
        <v>200</v>
      </c>
      <c r="G167" s="33">
        <v>0.38</v>
      </c>
      <c r="H167" s="33">
        <v>0.18</v>
      </c>
      <c r="I167" s="33">
        <v>17.18</v>
      </c>
      <c r="J167" s="76">
        <v>71.62</v>
      </c>
      <c r="K167" s="77" t="s">
        <v>203</v>
      </c>
      <c r="L167" s="122">
        <v>11.65</v>
      </c>
    </row>
    <row r="168" spans="1:12" ht="13.8">
      <c r="A168" s="13"/>
      <c r="B168" s="14"/>
      <c r="C168" s="15"/>
      <c r="D168" s="30" t="s">
        <v>104</v>
      </c>
      <c r="E168" s="59" t="s">
        <v>49</v>
      </c>
      <c r="F168" s="51">
        <v>40</v>
      </c>
      <c r="G168" s="33">
        <v>3.16</v>
      </c>
      <c r="H168" s="33">
        <v>0.4</v>
      </c>
      <c r="I168" s="33">
        <v>19.32</v>
      </c>
      <c r="J168" s="33">
        <v>85.44</v>
      </c>
      <c r="K168" s="77" t="s">
        <v>137</v>
      </c>
      <c r="L168" s="124">
        <v>1.82</v>
      </c>
    </row>
    <row r="169" spans="1:12" ht="13.8">
      <c r="A169" s="13"/>
      <c r="B169" s="14"/>
      <c r="C169" s="15"/>
      <c r="D169" s="30" t="s">
        <v>106</v>
      </c>
      <c r="E169" s="112" t="s">
        <v>107</v>
      </c>
      <c r="F169" s="55">
        <v>40</v>
      </c>
      <c r="G169" s="33">
        <v>2.64</v>
      </c>
      <c r="H169" s="33">
        <v>0.48</v>
      </c>
      <c r="I169" s="33">
        <v>13.6</v>
      </c>
      <c r="J169" s="33">
        <v>72.400000000000006</v>
      </c>
      <c r="K169" s="77" t="s">
        <v>108</v>
      </c>
      <c r="L169" s="125">
        <v>1.5</v>
      </c>
    </row>
    <row r="170" spans="1:12" ht="13.8">
      <c r="A170" s="13"/>
      <c r="B170" s="14"/>
      <c r="C170" s="15"/>
      <c r="D170" s="16"/>
      <c r="E170" s="60"/>
      <c r="F170" s="113"/>
      <c r="G170" s="113"/>
      <c r="H170" s="113"/>
      <c r="I170" s="113"/>
      <c r="J170" s="113"/>
      <c r="K170" s="126"/>
      <c r="L170" s="88"/>
    </row>
    <row r="171" spans="1:12" ht="13.8">
      <c r="A171" s="13"/>
      <c r="B171" s="14"/>
      <c r="C171" s="15"/>
      <c r="D171" s="16"/>
      <c r="E171" s="17"/>
      <c r="F171" s="18"/>
      <c r="G171" s="18"/>
      <c r="H171" s="18"/>
      <c r="I171" s="18"/>
      <c r="J171" s="18"/>
      <c r="K171" s="83"/>
      <c r="L171" s="89"/>
    </row>
    <row r="172" spans="1:12" ht="13.8">
      <c r="A172" s="20"/>
      <c r="B172" s="21"/>
      <c r="C172" s="22"/>
      <c r="D172" s="23" t="s">
        <v>89</v>
      </c>
      <c r="E172" s="24"/>
      <c r="F172" s="25">
        <f>SUM(F163:F171)</f>
        <v>800</v>
      </c>
      <c r="G172" s="25">
        <f>SUM(G163:G171)</f>
        <v>25.63</v>
      </c>
      <c r="H172" s="25">
        <f>SUM(H163:H171)</f>
        <v>25.93</v>
      </c>
      <c r="I172" s="25">
        <f>SUM(I163:I171)</f>
        <v>104.13</v>
      </c>
      <c r="J172" s="25">
        <f>SUM(J163:J171)</f>
        <v>774.44</v>
      </c>
      <c r="K172" s="74"/>
      <c r="L172" s="101">
        <f>SUM(L163:L171)</f>
        <v>124</v>
      </c>
    </row>
    <row r="173" spans="1:12" ht="13.8">
      <c r="A173" s="38">
        <f>A156</f>
        <v>2</v>
      </c>
      <c r="B173" s="39">
        <f>B156</f>
        <v>4</v>
      </c>
      <c r="C173" s="269" t="s">
        <v>109</v>
      </c>
      <c r="D173" s="270"/>
      <c r="E173" s="40"/>
      <c r="F173" s="41">
        <f>F162+F172</f>
        <v>1330</v>
      </c>
      <c r="G173" s="41">
        <f>G162+G172</f>
        <v>42.63</v>
      </c>
      <c r="H173" s="41">
        <f>H162+H172</f>
        <v>43.93</v>
      </c>
      <c r="I173" s="41">
        <f>I162+I172</f>
        <v>181.05</v>
      </c>
      <c r="J173" s="41">
        <f>J162+J172</f>
        <v>1310.3599999999999</v>
      </c>
      <c r="K173" s="84"/>
      <c r="L173" s="85">
        <f>L162+L172</f>
        <v>207</v>
      </c>
    </row>
    <row r="174" spans="1:12" ht="13.8">
      <c r="A174" s="57">
        <v>2</v>
      </c>
      <c r="B174" s="58">
        <v>5</v>
      </c>
      <c r="C174" s="44" t="s">
        <v>26</v>
      </c>
      <c r="D174" s="29"/>
      <c r="E174" s="59" t="s">
        <v>204</v>
      </c>
      <c r="F174" s="51">
        <v>60</v>
      </c>
      <c r="G174" s="33">
        <v>8</v>
      </c>
      <c r="H174" s="33">
        <v>7</v>
      </c>
      <c r="I174" s="33">
        <v>13.58</v>
      </c>
      <c r="J174" s="76">
        <v>129.22</v>
      </c>
      <c r="K174" s="77" t="s">
        <v>205</v>
      </c>
      <c r="L174" s="148">
        <v>22.6</v>
      </c>
    </row>
    <row r="175" spans="1:12" ht="13.8">
      <c r="A175" s="13"/>
      <c r="B175" s="14"/>
      <c r="C175" s="15"/>
      <c r="D175" s="30" t="s">
        <v>27</v>
      </c>
      <c r="E175" s="59" t="s">
        <v>206</v>
      </c>
      <c r="F175" s="51">
        <v>200</v>
      </c>
      <c r="G175" s="33">
        <v>3</v>
      </c>
      <c r="H175" s="33">
        <v>7.14</v>
      </c>
      <c r="I175" s="33">
        <v>28</v>
      </c>
      <c r="J175" s="76">
        <v>218</v>
      </c>
      <c r="K175" s="77" t="s">
        <v>207</v>
      </c>
      <c r="L175" s="86">
        <v>51.63</v>
      </c>
    </row>
    <row r="176" spans="1:12" ht="13.8">
      <c r="A176" s="13"/>
      <c r="B176" s="14"/>
      <c r="C176" s="15"/>
      <c r="D176" s="30" t="s">
        <v>37</v>
      </c>
      <c r="E176" s="59" t="s">
        <v>112</v>
      </c>
      <c r="F176" s="51">
        <v>200</v>
      </c>
      <c r="G176" s="33">
        <v>3</v>
      </c>
      <c r="H176" s="33">
        <v>3.3</v>
      </c>
      <c r="I176" s="33">
        <v>15.8</v>
      </c>
      <c r="J176" s="76">
        <v>117.34</v>
      </c>
      <c r="K176" s="77" t="s">
        <v>169</v>
      </c>
      <c r="L176" s="86">
        <v>6.95</v>
      </c>
    </row>
    <row r="177" spans="1:12" ht="13.8">
      <c r="A177" s="13"/>
      <c r="B177" s="14"/>
      <c r="C177" s="15"/>
      <c r="D177" s="30" t="s">
        <v>35</v>
      </c>
      <c r="E177" s="59" t="s">
        <v>49</v>
      </c>
      <c r="F177" s="51">
        <v>40</v>
      </c>
      <c r="G177" s="33">
        <v>3.16</v>
      </c>
      <c r="H177" s="33">
        <v>0.4</v>
      </c>
      <c r="I177" s="33">
        <v>19.32</v>
      </c>
      <c r="J177" s="76">
        <v>85.44</v>
      </c>
      <c r="K177" s="77" t="s">
        <v>105</v>
      </c>
      <c r="L177" s="119">
        <v>1.82</v>
      </c>
    </row>
    <row r="178" spans="1:12" ht="13.8">
      <c r="A178" s="13"/>
      <c r="B178" s="14"/>
      <c r="C178" s="15"/>
      <c r="D178" s="30"/>
      <c r="E178" s="59"/>
      <c r="F178" s="51"/>
      <c r="G178" s="51"/>
      <c r="H178" s="51"/>
      <c r="I178" s="51"/>
      <c r="J178" s="51"/>
      <c r="K178" s="77"/>
      <c r="L178" s="86"/>
    </row>
    <row r="179" spans="1:12" ht="13.8">
      <c r="A179" s="13"/>
      <c r="B179" s="14"/>
      <c r="C179" s="15"/>
      <c r="D179" s="16"/>
      <c r="E179" s="17"/>
      <c r="F179" s="18"/>
      <c r="G179" s="18"/>
      <c r="H179" s="18"/>
      <c r="I179" s="18"/>
      <c r="J179" s="18"/>
      <c r="K179" s="83"/>
      <c r="L179" s="89"/>
    </row>
    <row r="180" spans="1:12" ht="13.8">
      <c r="A180" s="13"/>
      <c r="B180" s="14"/>
      <c r="C180" s="15"/>
      <c r="D180" s="16"/>
      <c r="E180" s="17"/>
      <c r="F180" s="18"/>
      <c r="G180" s="18"/>
      <c r="H180" s="18"/>
      <c r="I180" s="18"/>
      <c r="J180" s="18"/>
      <c r="K180" s="83"/>
      <c r="L180" s="89"/>
    </row>
    <row r="181" spans="1:12" ht="15.75" customHeight="1">
      <c r="A181" s="20"/>
      <c r="B181" s="21"/>
      <c r="C181" s="22"/>
      <c r="D181" s="23" t="s">
        <v>89</v>
      </c>
      <c r="E181" s="24"/>
      <c r="F181" s="25">
        <f>SUM(F174:F180)</f>
        <v>500</v>
      </c>
      <c r="G181" s="116">
        <f>SUM(G174:G180)</f>
        <v>17.16</v>
      </c>
      <c r="H181" s="25">
        <f>SUM(H174:H180)</f>
        <v>17.84</v>
      </c>
      <c r="I181" s="25">
        <f>SUM(I174:I180)</f>
        <v>76.7</v>
      </c>
      <c r="J181" s="25">
        <f>SUM(J174:J180)</f>
        <v>550</v>
      </c>
      <c r="K181" s="74"/>
      <c r="L181" s="101">
        <f>SUM(L174:L180)</f>
        <v>83</v>
      </c>
    </row>
    <row r="182" spans="1:12" ht="13.8">
      <c r="A182" s="27">
        <f>A174</f>
        <v>2</v>
      </c>
      <c r="B182" s="28">
        <f>B174</f>
        <v>5</v>
      </c>
      <c r="C182" s="29" t="s">
        <v>90</v>
      </c>
      <c r="D182" s="30" t="s">
        <v>32</v>
      </c>
      <c r="E182" s="59" t="s">
        <v>208</v>
      </c>
      <c r="F182" s="51">
        <v>80</v>
      </c>
      <c r="G182" s="33">
        <v>1.68</v>
      </c>
      <c r="H182" s="33">
        <v>9.1199999999999992</v>
      </c>
      <c r="I182" s="33">
        <v>5.94</v>
      </c>
      <c r="J182" s="76">
        <v>107.7</v>
      </c>
      <c r="K182" s="77" t="s">
        <v>209</v>
      </c>
      <c r="L182" s="86">
        <v>16.649999999999999</v>
      </c>
    </row>
    <row r="183" spans="1:12" ht="13.8">
      <c r="A183" s="13"/>
      <c r="B183" s="14"/>
      <c r="C183" s="15"/>
      <c r="D183" s="30" t="s">
        <v>93</v>
      </c>
      <c r="E183" s="59" t="s">
        <v>210</v>
      </c>
      <c r="F183" s="51">
        <v>200</v>
      </c>
      <c r="G183" s="33">
        <v>1.74</v>
      </c>
      <c r="H183" s="33">
        <v>2.34</v>
      </c>
      <c r="I183" s="33">
        <v>13.84</v>
      </c>
      <c r="J183" s="76">
        <v>83.8</v>
      </c>
      <c r="K183" s="77" t="s">
        <v>211</v>
      </c>
      <c r="L183" s="86">
        <v>26.6</v>
      </c>
    </row>
    <row r="184" spans="1:12" ht="13.8">
      <c r="A184" s="13"/>
      <c r="B184" s="14"/>
      <c r="C184" s="15"/>
      <c r="D184" s="30" t="s">
        <v>96</v>
      </c>
      <c r="E184" s="59" t="s">
        <v>212</v>
      </c>
      <c r="F184" s="51">
        <v>200</v>
      </c>
      <c r="G184" s="33">
        <v>15.38</v>
      </c>
      <c r="H184" s="33">
        <v>13.02</v>
      </c>
      <c r="I184" s="33">
        <v>32</v>
      </c>
      <c r="J184" s="76">
        <v>348.12</v>
      </c>
      <c r="K184" s="77" t="s">
        <v>213</v>
      </c>
      <c r="L184" s="86">
        <v>45.83</v>
      </c>
    </row>
    <row r="185" spans="1:12" ht="13.8">
      <c r="A185" s="13"/>
      <c r="B185" s="14"/>
      <c r="C185" s="15"/>
      <c r="D185" s="30"/>
      <c r="E185" s="59"/>
      <c r="F185" s="51"/>
      <c r="G185" s="51"/>
      <c r="H185" s="51"/>
      <c r="I185" s="51"/>
      <c r="J185" s="51"/>
      <c r="K185" s="77"/>
      <c r="L185" s="86"/>
    </row>
    <row r="186" spans="1:12" ht="13.8">
      <c r="A186" s="13"/>
      <c r="B186" s="14"/>
      <c r="C186" s="15"/>
      <c r="D186" s="30" t="s">
        <v>86</v>
      </c>
      <c r="E186" s="59" t="s">
        <v>102</v>
      </c>
      <c r="F186" s="51">
        <v>200</v>
      </c>
      <c r="G186" s="33">
        <v>0.54</v>
      </c>
      <c r="H186" s="33">
        <v>0.22</v>
      </c>
      <c r="I186" s="33">
        <v>21.7</v>
      </c>
      <c r="J186" s="76">
        <v>98.5</v>
      </c>
      <c r="K186" s="77" t="s">
        <v>103</v>
      </c>
      <c r="L186" s="86">
        <v>31.6</v>
      </c>
    </row>
    <row r="187" spans="1:12" ht="13.8">
      <c r="A187" s="13"/>
      <c r="B187" s="14"/>
      <c r="C187" s="15"/>
      <c r="D187" s="30" t="s">
        <v>104</v>
      </c>
      <c r="E187" s="59" t="s">
        <v>49</v>
      </c>
      <c r="F187" s="51">
        <v>40</v>
      </c>
      <c r="G187" s="33">
        <v>3.16</v>
      </c>
      <c r="H187" s="33">
        <v>0.4</v>
      </c>
      <c r="I187" s="33">
        <v>19.32</v>
      </c>
      <c r="J187" s="76">
        <v>85.44</v>
      </c>
      <c r="K187" s="77" t="s">
        <v>137</v>
      </c>
      <c r="L187" s="119">
        <v>1.82</v>
      </c>
    </row>
    <row r="188" spans="1:12" ht="13.8">
      <c r="A188" s="13"/>
      <c r="B188" s="14"/>
      <c r="C188" s="15"/>
      <c r="D188" s="30" t="s">
        <v>106</v>
      </c>
      <c r="E188" s="59" t="s">
        <v>107</v>
      </c>
      <c r="F188" s="51">
        <v>40</v>
      </c>
      <c r="G188" s="33">
        <v>2.64</v>
      </c>
      <c r="H188" s="33">
        <v>0.48</v>
      </c>
      <c r="I188" s="33">
        <v>13.6</v>
      </c>
      <c r="J188" s="76">
        <v>72.400000000000006</v>
      </c>
      <c r="K188" s="77" t="s">
        <v>108</v>
      </c>
      <c r="L188" s="86">
        <v>1.5</v>
      </c>
    </row>
    <row r="189" spans="1:12" ht="13.8">
      <c r="A189" s="13"/>
      <c r="B189" s="14"/>
      <c r="C189" s="15"/>
      <c r="D189" s="16"/>
      <c r="E189" s="17"/>
      <c r="F189" s="18"/>
      <c r="G189" s="61"/>
      <c r="H189" s="61"/>
      <c r="I189" s="61"/>
      <c r="J189" s="61"/>
      <c r="K189" s="83"/>
      <c r="L189" s="18"/>
    </row>
    <row r="190" spans="1:12" ht="13.8">
      <c r="A190" s="13"/>
      <c r="B190" s="14"/>
      <c r="C190" s="15"/>
      <c r="D190" s="16"/>
      <c r="E190" s="17"/>
      <c r="F190" s="18"/>
      <c r="G190" s="18"/>
      <c r="H190" s="18"/>
      <c r="I190" s="18"/>
      <c r="J190" s="18"/>
      <c r="K190" s="83"/>
      <c r="L190" s="18"/>
    </row>
    <row r="191" spans="1:12" ht="13.8">
      <c r="A191" s="20"/>
      <c r="B191" s="21"/>
      <c r="C191" s="22"/>
      <c r="D191" s="23" t="s">
        <v>89</v>
      </c>
      <c r="E191" s="24"/>
      <c r="F191" s="25">
        <f>SUM(F182:F190)</f>
        <v>760</v>
      </c>
      <c r="G191" s="25">
        <f>SUM(G182:G190)</f>
        <v>25.14</v>
      </c>
      <c r="H191" s="25">
        <f>SUM(H182:H190)</f>
        <v>25.58</v>
      </c>
      <c r="I191" s="25">
        <f>SUM(I182:I190)</f>
        <v>106.4</v>
      </c>
      <c r="J191" s="25">
        <f>SUM(J182:J190)</f>
        <v>795.96</v>
      </c>
      <c r="K191" s="74"/>
      <c r="L191" s="25">
        <f>SUM(L182:L190)</f>
        <v>124</v>
      </c>
    </row>
    <row r="192" spans="1:12" ht="13.8">
      <c r="A192" s="38">
        <f>A174</f>
        <v>2</v>
      </c>
      <c r="B192" s="39">
        <f>B174</f>
        <v>5</v>
      </c>
      <c r="C192" s="269" t="s">
        <v>109</v>
      </c>
      <c r="D192" s="270"/>
      <c r="E192" s="40"/>
      <c r="F192" s="41">
        <f>F181+F191</f>
        <v>1260</v>
      </c>
      <c r="G192" s="41">
        <f>G181+G191</f>
        <v>42.3</v>
      </c>
      <c r="H192" s="41">
        <f>H181+H191</f>
        <v>43.42</v>
      </c>
      <c r="I192" s="41">
        <f>I181+I191</f>
        <v>183.1</v>
      </c>
      <c r="J192" s="41">
        <f>J181+J191</f>
        <v>1345.96</v>
      </c>
      <c r="K192" s="84"/>
      <c r="L192" s="85">
        <f>L181+L191</f>
        <v>207</v>
      </c>
    </row>
    <row r="193" spans="1:12">
      <c r="A193" s="127"/>
      <c r="B193" s="128"/>
      <c r="C193" s="271" t="s">
        <v>87</v>
      </c>
      <c r="D193" s="271"/>
      <c r="E193" s="271"/>
      <c r="F193" s="130">
        <f>(F24+F42+F61+F79+F98+F117+F136+F155+F173+F192)/(IF(F24=0,0,1)+IF(F42=0,0,1)+IF(F61=0,0,1)+IF(F79=0,0,1)+IF(F98=0,0,1)+IF(F117=0,0,1)+IF(F136=0,0,1)+IF(F155=0,0,1)+IF(F173=0,0,1)+IF(F192=0,0,1))</f>
        <v>1358</v>
      </c>
      <c r="G193" s="130">
        <f>(G24+G42+G61+G79+G98+G117+G136+G155+G173+G192)/(IF(G24=0,0,1)+IF(G42=0,0,1)+IF(G61=0,0,1)+IF(G79=0,0,1)+IF(G98=0,0,1)+IF(G117=0,0,1)+IF(G136=0,0,1)+IF(G155=0,0,1)+IF(G173=0,0,1)+IF(G192=0,0,1))</f>
        <v>43.134999999999998</v>
      </c>
      <c r="H193" s="130">
        <f>(H24+H42+H61+H79+H98+H117+H136+H155+H173+H192)/(IF(H24=0,0,1)+IF(H42=0,0,1)+IF(H61=0,0,1)+IF(H79=0,0,1)+IF(H98=0,0,1)+IF(H117=0,0,1)+IF(H136=0,0,1)+IF(H155=0,0,1)+IF(H173=0,0,1)+IF(H192=0,0,1))</f>
        <v>42.82</v>
      </c>
      <c r="I193" s="130">
        <f>(I24+I42+I61+I79+I98+I117+I136+I155+I173+I192)/(IF(I24=0,0,1)+IF(I42=0,0,1)+IF(I61=0,0,1)+IF(I79=0,0,1)+IF(I98=0,0,1)+IF(I117=0,0,1)+IF(I136=0,0,1)+IF(I155=0,0,1)+IF(I173=0,0,1)+IF(I192=0,0,1))</f>
        <v>179.49700000000001</v>
      </c>
      <c r="J193" s="130">
        <f>(J24+J42+J61+J79+J98+J117+J136+J155+J173+J192)/(IF(J24=0,0,1)+IF(J42=0,0,1)+IF(J61=0,0,1)+IF(J79=0,0,1)+IF(J98=0,0,1)+IF(J117=0,0,1)+IF(J136=0,0,1)+IF(J155=0,0,1)+IF(J173=0,0,1)+IF(J192=0,0,1))</f>
        <v>1285.001</v>
      </c>
      <c r="K193" s="131"/>
      <c r="L193" s="132">
        <f>(L24+L42+L61+L79+L98+L117+L136+L155+L173+L192)/(IF(L24=0,0,1)+IF(L42=0,0,1)+IF(L61=0,0,1)+IF(L79=0,0,1)+IF(L98=0,0,1)+IF(L117=0,0,1)+IF(L136=0,0,1)+IF(L155=0,0,1)+IF(L173=0,0,1)+IF(L192=0,0,1))</f>
        <v>205.47599998664899</v>
      </c>
    </row>
  </sheetData>
  <mergeCells count="14">
    <mergeCell ref="C1:E1"/>
    <mergeCell ref="H1:K1"/>
    <mergeCell ref="H2:K2"/>
    <mergeCell ref="C24:D24"/>
    <mergeCell ref="C42:D42"/>
    <mergeCell ref="C155:D155"/>
    <mergeCell ref="C173:D173"/>
    <mergeCell ref="C192:D192"/>
    <mergeCell ref="C193:E193"/>
    <mergeCell ref="C61:D61"/>
    <mergeCell ref="C79:D79"/>
    <mergeCell ref="C98:D98"/>
    <mergeCell ref="C117:D117"/>
    <mergeCell ref="C136:D136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workbookViewId="0">
      <selection activeCell="N102" sqref="N102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11.5546875" style="1" customWidth="1"/>
    <col min="13" max="16384" width="9.109375" style="1"/>
  </cols>
  <sheetData>
    <row r="1" spans="1:12" ht="13.8">
      <c r="A1" s="2" t="s">
        <v>0</v>
      </c>
      <c r="C1" s="272" t="s">
        <v>1</v>
      </c>
      <c r="D1" s="273"/>
      <c r="E1" s="273"/>
      <c r="F1" s="3" t="s">
        <v>2</v>
      </c>
      <c r="G1" s="1" t="s">
        <v>3</v>
      </c>
      <c r="H1" s="274" t="s">
        <v>4</v>
      </c>
      <c r="I1" s="274"/>
      <c r="J1" s="274"/>
      <c r="K1" s="274"/>
    </row>
    <row r="2" spans="1:12" ht="17.399999999999999">
      <c r="A2" s="4" t="s">
        <v>5</v>
      </c>
      <c r="C2" s="1"/>
      <c r="G2" s="1" t="s">
        <v>6</v>
      </c>
      <c r="H2" s="274" t="s">
        <v>7</v>
      </c>
      <c r="I2" s="274"/>
      <c r="J2" s="274"/>
      <c r="K2" s="274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/>
      <c r="I3" s="8"/>
      <c r="J3" s="62"/>
      <c r="K3" s="2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20.399999999999999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63" t="s">
        <v>24</v>
      </c>
      <c r="L5" s="12" t="s">
        <v>25</v>
      </c>
    </row>
    <row r="6" spans="1:12" ht="13.8">
      <c r="A6" s="290">
        <v>1</v>
      </c>
      <c r="B6" s="291">
        <v>1</v>
      </c>
      <c r="C6" s="44" t="s">
        <v>26</v>
      </c>
      <c r="D6" s="283" t="s">
        <v>27</v>
      </c>
      <c r="E6" s="292" t="s">
        <v>28</v>
      </c>
      <c r="F6" s="286">
        <v>150</v>
      </c>
      <c r="G6" s="286">
        <v>3.7</v>
      </c>
      <c r="H6" s="286">
        <v>4.8</v>
      </c>
      <c r="I6" s="286">
        <v>36.5</v>
      </c>
      <c r="J6" s="286">
        <v>203.5</v>
      </c>
      <c r="K6" s="139" t="s">
        <v>254</v>
      </c>
      <c r="L6" s="140">
        <v>10.4</v>
      </c>
    </row>
    <row r="7" spans="1:12" ht="13.8">
      <c r="A7" s="293"/>
      <c r="B7" s="294"/>
      <c r="C7" s="15"/>
      <c r="D7" s="264" t="s">
        <v>27</v>
      </c>
      <c r="E7" s="292" t="s">
        <v>30</v>
      </c>
      <c r="F7" s="286">
        <v>100</v>
      </c>
      <c r="G7" s="286">
        <v>14.1</v>
      </c>
      <c r="H7" s="286">
        <v>5.7</v>
      </c>
      <c r="I7" s="286">
        <v>4.4000000000000004</v>
      </c>
      <c r="J7" s="286">
        <v>126.4</v>
      </c>
      <c r="K7" s="80" t="s">
        <v>31</v>
      </c>
      <c r="L7" s="67">
        <v>34.42</v>
      </c>
    </row>
    <row r="8" spans="1:12" ht="13.8">
      <c r="A8" s="293"/>
      <c r="B8" s="294"/>
      <c r="C8" s="15"/>
      <c r="D8" s="264" t="s">
        <v>32</v>
      </c>
      <c r="E8" s="295" t="s">
        <v>33</v>
      </c>
      <c r="F8" s="286">
        <v>80</v>
      </c>
      <c r="G8" s="286">
        <v>1.2</v>
      </c>
      <c r="H8" s="286">
        <v>3.7</v>
      </c>
      <c r="I8" s="286">
        <v>5.9</v>
      </c>
      <c r="J8" s="286">
        <v>62.4</v>
      </c>
      <c r="K8" s="141" t="s">
        <v>34</v>
      </c>
      <c r="L8" s="67">
        <v>14.4</v>
      </c>
    </row>
    <row r="9" spans="1:12" ht="13.8">
      <c r="A9" s="293"/>
      <c r="B9" s="294"/>
      <c r="C9" s="15"/>
      <c r="D9" s="100" t="s">
        <v>35</v>
      </c>
      <c r="E9" s="59" t="s">
        <v>49</v>
      </c>
      <c r="F9" s="263">
        <v>45</v>
      </c>
      <c r="G9" s="51">
        <v>3.4</v>
      </c>
      <c r="H9" s="51">
        <v>0.4</v>
      </c>
      <c r="I9" s="51">
        <v>22.1</v>
      </c>
      <c r="J9" s="79">
        <v>105.5</v>
      </c>
      <c r="K9" s="77" t="s">
        <v>34</v>
      </c>
      <c r="L9" s="156">
        <v>3.18</v>
      </c>
    </row>
    <row r="10" spans="1:12" ht="13.8">
      <c r="A10" s="293"/>
      <c r="B10" s="294"/>
      <c r="C10" s="15"/>
      <c r="D10" s="100" t="s">
        <v>37</v>
      </c>
      <c r="E10" s="96" t="s">
        <v>38</v>
      </c>
      <c r="F10" s="285">
        <v>200</v>
      </c>
      <c r="G10" s="33">
        <v>0.3</v>
      </c>
      <c r="H10" s="33">
        <v>0</v>
      </c>
      <c r="I10" s="33">
        <v>6.7</v>
      </c>
      <c r="J10" s="76">
        <v>27.9</v>
      </c>
      <c r="K10" s="321" t="s">
        <v>39</v>
      </c>
      <c r="L10" s="323">
        <v>3.1</v>
      </c>
    </row>
    <row r="11" spans="1:12" ht="13.8">
      <c r="A11" s="296"/>
      <c r="B11" s="297"/>
      <c r="C11" s="15"/>
      <c r="D11" s="16"/>
      <c r="E11" s="94"/>
      <c r="F11" s="19"/>
      <c r="G11" s="19"/>
      <c r="H11" s="19"/>
      <c r="I11" s="19"/>
      <c r="J11" s="19"/>
      <c r="K11" s="64"/>
      <c r="L11" s="19"/>
    </row>
    <row r="12" spans="1:12" ht="13.8">
      <c r="A12" s="296"/>
      <c r="B12" s="297"/>
      <c r="C12" s="15"/>
      <c r="D12" s="16"/>
      <c r="E12" s="94"/>
      <c r="F12" s="19"/>
      <c r="G12" s="19"/>
      <c r="H12" s="19"/>
      <c r="I12" s="19"/>
      <c r="J12" s="19"/>
      <c r="K12" s="64"/>
      <c r="L12" s="19"/>
    </row>
    <row r="13" spans="1:12" ht="13.8">
      <c r="A13" s="298"/>
      <c r="B13" s="299"/>
      <c r="C13" s="22"/>
      <c r="D13" s="23" t="s">
        <v>89</v>
      </c>
      <c r="E13" s="95"/>
      <c r="F13" s="26">
        <f>SUM(F6:F12)</f>
        <v>575</v>
      </c>
      <c r="G13" s="26">
        <f>SUM(G6:G12)</f>
        <v>22.7</v>
      </c>
      <c r="H13" s="26">
        <f>SUM(H6:H12)</f>
        <v>14.6</v>
      </c>
      <c r="I13" s="26">
        <f>SUM(I6:I12)</f>
        <v>75.600000000000009</v>
      </c>
      <c r="J13" s="26">
        <f>SUM(J6:J12)</f>
        <v>525.69999999999993</v>
      </c>
      <c r="K13" s="65"/>
      <c r="L13" s="26">
        <f>SUM(L6:L12)</f>
        <v>65.5</v>
      </c>
    </row>
    <row r="14" spans="1:12" ht="13.8">
      <c r="A14" s="300">
        <f>A6</f>
        <v>1</v>
      </c>
      <c r="B14" s="301">
        <f>B6</f>
        <v>1</v>
      </c>
      <c r="C14" s="29" t="s">
        <v>90</v>
      </c>
      <c r="D14" s="30" t="s">
        <v>32</v>
      </c>
      <c r="E14" s="96" t="s">
        <v>33</v>
      </c>
      <c r="F14" s="32">
        <v>75</v>
      </c>
      <c r="G14" s="33">
        <v>3</v>
      </c>
      <c r="H14" s="33">
        <v>7</v>
      </c>
      <c r="I14" s="33">
        <v>9</v>
      </c>
      <c r="J14" s="76">
        <v>152</v>
      </c>
      <c r="K14" s="77" t="s">
        <v>34</v>
      </c>
      <c r="L14" s="19">
        <v>17.71</v>
      </c>
    </row>
    <row r="15" spans="1:12" ht="13.8">
      <c r="A15" s="296"/>
      <c r="B15" s="297"/>
      <c r="C15" s="15"/>
      <c r="D15" s="30" t="s">
        <v>93</v>
      </c>
      <c r="E15" s="59" t="s">
        <v>214</v>
      </c>
      <c r="F15" s="263">
        <v>250</v>
      </c>
      <c r="G15" s="33">
        <v>7.3</v>
      </c>
      <c r="H15" s="33">
        <v>4.9400000000000004</v>
      </c>
      <c r="I15" s="33">
        <v>17.02</v>
      </c>
      <c r="J15" s="76">
        <v>140.41999999999999</v>
      </c>
      <c r="K15" s="77" t="s">
        <v>251</v>
      </c>
      <c r="L15" s="122">
        <v>10.8</v>
      </c>
    </row>
    <row r="16" spans="1:12" ht="13.8">
      <c r="A16" s="296"/>
      <c r="B16" s="297"/>
      <c r="C16" s="15"/>
      <c r="D16" s="30" t="s">
        <v>96</v>
      </c>
      <c r="E16" s="59" t="s">
        <v>215</v>
      </c>
      <c r="F16" s="263">
        <v>200</v>
      </c>
      <c r="G16" s="33">
        <v>7</v>
      </c>
      <c r="H16" s="33">
        <v>6.35</v>
      </c>
      <c r="I16" s="33">
        <v>9</v>
      </c>
      <c r="J16" s="76">
        <v>111.49</v>
      </c>
      <c r="K16" s="77" t="s">
        <v>249</v>
      </c>
      <c r="L16" s="122">
        <v>60.36</v>
      </c>
    </row>
    <row r="17" spans="1:12" ht="13.8">
      <c r="A17" s="296"/>
      <c r="B17" s="297"/>
      <c r="C17" s="15"/>
      <c r="D17" s="30" t="s">
        <v>239</v>
      </c>
      <c r="E17" s="96" t="s">
        <v>216</v>
      </c>
      <c r="F17" s="32">
        <v>100</v>
      </c>
      <c r="G17" s="33">
        <v>0.4</v>
      </c>
      <c r="H17" s="33">
        <v>0.4</v>
      </c>
      <c r="I17" s="33">
        <v>9.8000000000000007</v>
      </c>
      <c r="J17" s="76">
        <v>44.4</v>
      </c>
      <c r="K17" s="77" t="s">
        <v>34</v>
      </c>
      <c r="L17" s="36">
        <v>12.16</v>
      </c>
    </row>
    <row r="18" spans="1:12" ht="13.8">
      <c r="A18" s="296"/>
      <c r="B18" s="297"/>
      <c r="C18" s="15"/>
      <c r="D18" s="100" t="s">
        <v>86</v>
      </c>
      <c r="E18" s="59" t="s">
        <v>62</v>
      </c>
      <c r="F18" s="51">
        <v>200</v>
      </c>
      <c r="G18" s="51">
        <v>0.6</v>
      </c>
      <c r="H18" s="51">
        <v>0</v>
      </c>
      <c r="I18" s="51">
        <v>33</v>
      </c>
      <c r="J18" s="51">
        <v>134.4</v>
      </c>
      <c r="K18" s="77" t="s">
        <v>34</v>
      </c>
      <c r="L18" s="86">
        <v>15.18</v>
      </c>
    </row>
    <row r="19" spans="1:12" ht="13.8">
      <c r="A19" s="296"/>
      <c r="B19" s="297"/>
      <c r="C19" s="15"/>
      <c r="D19" s="100" t="s">
        <v>35</v>
      </c>
      <c r="E19" s="59" t="s">
        <v>49</v>
      </c>
      <c r="F19" s="263">
        <v>45</v>
      </c>
      <c r="G19" s="51">
        <v>3.4</v>
      </c>
      <c r="H19" s="51">
        <v>0.4</v>
      </c>
      <c r="I19" s="51">
        <v>22.1</v>
      </c>
      <c r="J19" s="79">
        <v>105.5</v>
      </c>
      <c r="K19" s="77" t="s">
        <v>34</v>
      </c>
      <c r="L19" s="156">
        <v>3.18</v>
      </c>
    </row>
    <row r="20" spans="1:12" ht="13.8">
      <c r="A20" s="296"/>
      <c r="B20" s="297"/>
      <c r="C20" s="15"/>
      <c r="D20" s="30" t="s">
        <v>236</v>
      </c>
      <c r="E20" s="97" t="s">
        <v>238</v>
      </c>
      <c r="F20" s="36">
        <v>45</v>
      </c>
      <c r="G20" s="33">
        <v>3.4</v>
      </c>
      <c r="H20" s="33">
        <v>0.6</v>
      </c>
      <c r="I20" s="33">
        <v>16.8</v>
      </c>
      <c r="J20" s="33">
        <v>85.4</v>
      </c>
      <c r="K20" s="77" t="s">
        <v>34</v>
      </c>
      <c r="L20" s="32">
        <v>3.17</v>
      </c>
    </row>
    <row r="21" spans="1:12" ht="13.8">
      <c r="A21" s="296"/>
      <c r="B21" s="297"/>
      <c r="C21" s="15"/>
      <c r="D21" s="16"/>
      <c r="E21" s="94"/>
      <c r="F21" s="19"/>
      <c r="G21" s="37"/>
      <c r="H21" s="37"/>
      <c r="I21" s="37"/>
      <c r="J21" s="37"/>
      <c r="K21" s="64"/>
      <c r="L21" s="19"/>
    </row>
    <row r="22" spans="1:12" ht="13.8">
      <c r="A22" s="296"/>
      <c r="B22" s="297"/>
      <c r="C22" s="15"/>
      <c r="D22" s="16"/>
      <c r="E22" s="94"/>
      <c r="F22" s="19"/>
      <c r="G22" s="19"/>
      <c r="H22" s="19"/>
      <c r="I22" s="19"/>
      <c r="J22" s="19"/>
      <c r="K22" s="64"/>
      <c r="L22" s="19"/>
    </row>
    <row r="23" spans="1:12" ht="13.8">
      <c r="A23" s="298"/>
      <c r="B23" s="299"/>
      <c r="C23" s="22"/>
      <c r="D23" s="23" t="s">
        <v>89</v>
      </c>
      <c r="E23" s="95"/>
      <c r="F23" s="26">
        <f>SUM(F14:F22)</f>
        <v>915</v>
      </c>
      <c r="G23" s="26">
        <f>SUM(G14:G22)</f>
        <v>25.099999999999998</v>
      </c>
      <c r="H23" s="26">
        <f>SUM(H14:H22)</f>
        <v>19.689999999999998</v>
      </c>
      <c r="I23" s="26">
        <f>SUM(I14:I22)</f>
        <v>116.71999999999998</v>
      </c>
      <c r="J23" s="26">
        <f>SUM(J14:J22)</f>
        <v>773.6099999999999</v>
      </c>
      <c r="K23" s="65"/>
      <c r="L23" s="26">
        <f>SUM(L14:L22)</f>
        <v>122.56000000000002</v>
      </c>
    </row>
    <row r="24" spans="1:12" ht="14.4" thickBot="1">
      <c r="A24" s="302">
        <f>A6</f>
        <v>1</v>
      </c>
      <c r="B24" s="303">
        <f>B6</f>
        <v>1</v>
      </c>
      <c r="C24" s="281" t="s">
        <v>109</v>
      </c>
      <c r="D24" s="334"/>
      <c r="E24" s="99"/>
      <c r="F24" s="42">
        <f>F13+F23</f>
        <v>1490</v>
      </c>
      <c r="G24" s="42">
        <f>G13+G23</f>
        <v>47.8</v>
      </c>
      <c r="H24" s="42">
        <f>H13+H23</f>
        <v>34.29</v>
      </c>
      <c r="I24" s="42">
        <f>I13+I23</f>
        <v>192.32</v>
      </c>
      <c r="J24" s="42">
        <f>J13+J23</f>
        <v>1299.31</v>
      </c>
      <c r="K24" s="70"/>
      <c r="L24" s="71">
        <f>L13+L23</f>
        <v>188.06</v>
      </c>
    </row>
    <row r="25" spans="1:12" ht="13.8">
      <c r="A25" s="304">
        <v>1</v>
      </c>
      <c r="B25" s="297">
        <v>2</v>
      </c>
      <c r="C25" s="44" t="s">
        <v>26</v>
      </c>
      <c r="D25" s="100" t="s">
        <v>32</v>
      </c>
      <c r="E25" s="96" t="s">
        <v>41</v>
      </c>
      <c r="F25" s="285">
        <v>20</v>
      </c>
      <c r="G25" s="33">
        <v>7</v>
      </c>
      <c r="H25" s="33">
        <v>8.9</v>
      </c>
      <c r="I25" s="33">
        <v>0</v>
      </c>
      <c r="J25" s="76">
        <v>107.5</v>
      </c>
      <c r="K25" s="319" t="s">
        <v>42</v>
      </c>
      <c r="L25" s="320">
        <v>17.55</v>
      </c>
    </row>
    <row r="26" spans="1:12" ht="13.8">
      <c r="A26" s="304"/>
      <c r="B26" s="297"/>
      <c r="C26" s="15"/>
      <c r="D26" s="100" t="s">
        <v>43</v>
      </c>
      <c r="E26" s="292" t="s">
        <v>44</v>
      </c>
      <c r="F26" s="286">
        <v>60</v>
      </c>
      <c r="G26" s="286">
        <v>1.7</v>
      </c>
      <c r="H26" s="286">
        <v>0.1</v>
      </c>
      <c r="I26" s="286">
        <v>3.5</v>
      </c>
      <c r="J26" s="286">
        <v>22.1</v>
      </c>
      <c r="K26" s="305" t="s">
        <v>34</v>
      </c>
      <c r="L26" s="306">
        <v>6.8</v>
      </c>
    </row>
    <row r="27" spans="1:12" ht="13.8">
      <c r="A27" s="304"/>
      <c r="B27" s="297"/>
      <c r="C27" s="15"/>
      <c r="D27" s="342" t="s">
        <v>27</v>
      </c>
      <c r="E27" s="292" t="s">
        <v>45</v>
      </c>
      <c r="F27" s="286">
        <v>150</v>
      </c>
      <c r="G27" s="286">
        <v>12.7</v>
      </c>
      <c r="H27" s="286">
        <v>18</v>
      </c>
      <c r="I27" s="286">
        <v>3.3</v>
      </c>
      <c r="J27" s="286">
        <v>225.5</v>
      </c>
      <c r="K27" s="142" t="s">
        <v>46</v>
      </c>
      <c r="L27" s="147">
        <v>39.46</v>
      </c>
    </row>
    <row r="28" spans="1:12" ht="13.8">
      <c r="A28" s="304"/>
      <c r="B28" s="297"/>
      <c r="C28" s="15"/>
      <c r="D28" s="100" t="s">
        <v>35</v>
      </c>
      <c r="E28" s="59" t="s">
        <v>49</v>
      </c>
      <c r="F28" s="263">
        <v>45</v>
      </c>
      <c r="G28" s="51">
        <v>3.4</v>
      </c>
      <c r="H28" s="51">
        <v>0.4</v>
      </c>
      <c r="I28" s="51">
        <v>22.1</v>
      </c>
      <c r="J28" s="79">
        <v>105.5</v>
      </c>
      <c r="K28" s="77" t="s">
        <v>34</v>
      </c>
      <c r="L28" s="156">
        <v>3.18</v>
      </c>
    </row>
    <row r="29" spans="1:12" ht="13.8">
      <c r="A29" s="304"/>
      <c r="B29" s="297"/>
      <c r="C29" s="15"/>
      <c r="D29" s="100" t="s">
        <v>37</v>
      </c>
      <c r="E29" s="59" t="s">
        <v>50</v>
      </c>
      <c r="F29" s="263">
        <v>200</v>
      </c>
      <c r="G29" s="51">
        <v>4.5999999999999996</v>
      </c>
      <c r="H29" s="51">
        <v>3.6</v>
      </c>
      <c r="I29" s="51">
        <v>12.6</v>
      </c>
      <c r="J29" s="79">
        <v>100.4</v>
      </c>
      <c r="K29" s="77" t="s">
        <v>51</v>
      </c>
      <c r="L29" s="289">
        <v>13.57</v>
      </c>
    </row>
    <row r="30" spans="1:12" ht="13.8">
      <c r="A30" s="304"/>
      <c r="B30" s="297"/>
      <c r="C30" s="15"/>
      <c r="D30" s="100"/>
      <c r="E30" s="59"/>
      <c r="F30" s="263"/>
      <c r="G30" s="51"/>
      <c r="H30" s="51"/>
      <c r="I30" s="51"/>
      <c r="J30" s="79"/>
      <c r="K30" s="77"/>
      <c r="L30" s="289"/>
    </row>
    <row r="31" spans="1:12" ht="13.8">
      <c r="A31" s="304"/>
      <c r="B31" s="297"/>
      <c r="C31" s="15"/>
      <c r="D31" s="16"/>
      <c r="E31" s="307"/>
      <c r="F31" s="37"/>
      <c r="G31" s="37"/>
      <c r="H31" s="37"/>
      <c r="I31" s="37"/>
      <c r="J31" s="37"/>
      <c r="K31" s="108"/>
      <c r="L31" s="147"/>
    </row>
    <row r="32" spans="1:12" ht="13.8">
      <c r="A32" s="304"/>
      <c r="B32" s="297"/>
      <c r="C32" s="15"/>
      <c r="D32" s="16"/>
      <c r="E32" s="307"/>
      <c r="F32" s="37"/>
      <c r="G32" s="37"/>
      <c r="H32" s="37"/>
      <c r="I32" s="37"/>
      <c r="J32" s="37"/>
      <c r="K32" s="108"/>
      <c r="L32" s="147"/>
    </row>
    <row r="33" spans="1:12" ht="13.8">
      <c r="A33" s="308"/>
      <c r="B33" s="299"/>
      <c r="C33" s="22"/>
      <c r="D33" s="23" t="s">
        <v>89</v>
      </c>
      <c r="E33" s="95"/>
      <c r="F33" s="26">
        <f>SUM(F25:F32)</f>
        <v>475</v>
      </c>
      <c r="G33" s="26">
        <f>SUM(G25:G32)</f>
        <v>29.4</v>
      </c>
      <c r="H33" s="26">
        <f>SUM(H25:H32)</f>
        <v>31</v>
      </c>
      <c r="I33" s="26">
        <f>SUM(I25:I32)</f>
        <v>41.5</v>
      </c>
      <c r="J33" s="26">
        <f>SUM(J25:J32)</f>
        <v>561</v>
      </c>
      <c r="K33" s="65"/>
      <c r="L33" s="309">
        <f>SUM(L25:L32)</f>
        <v>80.56</v>
      </c>
    </row>
    <row r="34" spans="1:12" ht="13.8">
      <c r="A34" s="301">
        <f>A25</f>
        <v>1</v>
      </c>
      <c r="B34" s="301">
        <f>B25</f>
        <v>2</v>
      </c>
      <c r="C34" s="29" t="s">
        <v>90</v>
      </c>
      <c r="D34" s="30" t="s">
        <v>32</v>
      </c>
      <c r="E34" s="59" t="s">
        <v>217</v>
      </c>
      <c r="F34" s="263">
        <v>80</v>
      </c>
      <c r="G34" s="33">
        <v>1.68</v>
      </c>
      <c r="H34" s="33">
        <v>9.1199999999999992</v>
      </c>
      <c r="I34" s="33">
        <v>5.94</v>
      </c>
      <c r="J34" s="76">
        <v>107.7</v>
      </c>
      <c r="K34" s="77" t="s">
        <v>252</v>
      </c>
      <c r="L34" s="86">
        <v>10.85</v>
      </c>
    </row>
    <row r="35" spans="1:12" ht="13.8">
      <c r="A35" s="304"/>
      <c r="B35" s="297"/>
      <c r="C35" s="15"/>
      <c r="D35" s="30" t="s">
        <v>93</v>
      </c>
      <c r="E35" s="59" t="s">
        <v>218</v>
      </c>
      <c r="F35" s="263">
        <v>250</v>
      </c>
      <c r="G35" s="33">
        <v>1.74</v>
      </c>
      <c r="H35" s="33">
        <v>2.34</v>
      </c>
      <c r="I35" s="33">
        <v>13.84</v>
      </c>
      <c r="J35" s="76">
        <v>83.8</v>
      </c>
      <c r="K35" s="77" t="s">
        <v>253</v>
      </c>
      <c r="L35" s="86">
        <v>9.61</v>
      </c>
    </row>
    <row r="36" spans="1:12" ht="13.8">
      <c r="A36" s="304"/>
      <c r="B36" s="297"/>
      <c r="C36" s="15"/>
      <c r="D36" s="288" t="s">
        <v>99</v>
      </c>
      <c r="E36" s="59" t="s">
        <v>219</v>
      </c>
      <c r="F36" s="263">
        <v>150</v>
      </c>
      <c r="G36" s="33">
        <v>15.38</v>
      </c>
      <c r="H36" s="33">
        <v>13.02</v>
      </c>
      <c r="I36" s="33">
        <v>32</v>
      </c>
      <c r="J36" s="76">
        <v>348.12</v>
      </c>
      <c r="K36" s="77" t="s">
        <v>29</v>
      </c>
      <c r="L36" s="86">
        <v>21.31</v>
      </c>
    </row>
    <row r="37" spans="1:12" ht="13.8">
      <c r="A37" s="304"/>
      <c r="B37" s="297"/>
      <c r="C37" s="15"/>
      <c r="D37" s="264" t="s">
        <v>96</v>
      </c>
      <c r="E37" s="59" t="s">
        <v>246</v>
      </c>
      <c r="F37" s="263">
        <v>100</v>
      </c>
      <c r="G37" s="33">
        <v>13.7</v>
      </c>
      <c r="H37" s="33">
        <v>7.4</v>
      </c>
      <c r="I37" s="33">
        <v>6.3</v>
      </c>
      <c r="J37" s="76">
        <v>147.1</v>
      </c>
      <c r="K37" s="77" t="s">
        <v>82</v>
      </c>
      <c r="L37" s="122">
        <v>29.19</v>
      </c>
    </row>
    <row r="38" spans="1:12" ht="13.8">
      <c r="A38" s="304"/>
      <c r="B38" s="297"/>
      <c r="C38" s="15"/>
      <c r="D38" s="288" t="s">
        <v>242</v>
      </c>
      <c r="E38" s="59" t="s">
        <v>220</v>
      </c>
      <c r="F38" s="263">
        <v>20</v>
      </c>
      <c r="G38" s="33">
        <v>0.54</v>
      </c>
      <c r="H38" s="33">
        <v>0.22</v>
      </c>
      <c r="I38" s="33">
        <v>21.7</v>
      </c>
      <c r="J38" s="76">
        <v>98.5</v>
      </c>
      <c r="K38" s="77" t="s">
        <v>34</v>
      </c>
      <c r="L38" s="86">
        <v>8.42</v>
      </c>
    </row>
    <row r="39" spans="1:12" ht="13.8">
      <c r="A39" s="304"/>
      <c r="B39" s="297"/>
      <c r="C39" s="15"/>
      <c r="D39" s="100" t="s">
        <v>37</v>
      </c>
      <c r="E39" s="96" t="s">
        <v>38</v>
      </c>
      <c r="F39" s="285">
        <v>200</v>
      </c>
      <c r="G39" s="33">
        <v>0.3</v>
      </c>
      <c r="H39" s="33">
        <v>0</v>
      </c>
      <c r="I39" s="33">
        <v>6.7</v>
      </c>
      <c r="J39" s="76">
        <v>27.9</v>
      </c>
      <c r="K39" s="321" t="s">
        <v>39</v>
      </c>
      <c r="L39" s="323">
        <v>3.1</v>
      </c>
    </row>
    <row r="40" spans="1:12" ht="13.8">
      <c r="A40" s="304"/>
      <c r="B40" s="297"/>
      <c r="C40" s="15"/>
      <c r="D40" s="30" t="s">
        <v>239</v>
      </c>
      <c r="E40" s="96" t="s">
        <v>216</v>
      </c>
      <c r="F40" s="285">
        <v>100</v>
      </c>
      <c r="G40" s="33">
        <v>0.4</v>
      </c>
      <c r="H40" s="33">
        <v>0.4</v>
      </c>
      <c r="I40" s="33">
        <v>9.8000000000000007</v>
      </c>
      <c r="J40" s="76">
        <v>44.4</v>
      </c>
      <c r="K40" s="77" t="s">
        <v>34</v>
      </c>
      <c r="L40" s="36">
        <v>12.16</v>
      </c>
    </row>
    <row r="41" spans="1:12" ht="13.8">
      <c r="A41" s="304"/>
      <c r="B41" s="297"/>
      <c r="C41" s="15"/>
      <c r="D41" s="100" t="s">
        <v>35</v>
      </c>
      <c r="E41" s="59" t="s">
        <v>49</v>
      </c>
      <c r="F41" s="263">
        <v>45</v>
      </c>
      <c r="G41" s="51">
        <v>3.4</v>
      </c>
      <c r="H41" s="51">
        <v>0.4</v>
      </c>
      <c r="I41" s="51">
        <v>22.1</v>
      </c>
      <c r="J41" s="79">
        <v>105.5</v>
      </c>
      <c r="K41" s="77" t="s">
        <v>34</v>
      </c>
      <c r="L41" s="156">
        <v>3.18</v>
      </c>
    </row>
    <row r="42" spans="1:12" ht="13.8">
      <c r="A42" s="304"/>
      <c r="B42" s="297"/>
      <c r="C42" s="15"/>
      <c r="D42" s="30" t="s">
        <v>236</v>
      </c>
      <c r="E42" s="97" t="s">
        <v>238</v>
      </c>
      <c r="F42" s="36">
        <v>45</v>
      </c>
      <c r="G42" s="33">
        <v>3.4</v>
      </c>
      <c r="H42" s="33">
        <v>0.6</v>
      </c>
      <c r="I42" s="33">
        <v>16.8</v>
      </c>
      <c r="J42" s="33">
        <v>85.4</v>
      </c>
      <c r="K42" s="77" t="s">
        <v>34</v>
      </c>
      <c r="L42" s="32">
        <v>3.17</v>
      </c>
    </row>
    <row r="43" spans="1:12" ht="13.8">
      <c r="A43" s="308"/>
      <c r="B43" s="299"/>
      <c r="C43" s="22"/>
      <c r="D43" s="23" t="s">
        <v>89</v>
      </c>
      <c r="E43" s="95"/>
      <c r="F43" s="26">
        <f>SUM(F34:F42)</f>
        <v>990</v>
      </c>
      <c r="G43" s="26">
        <f>SUM(G34:G42)</f>
        <v>40.539999999999992</v>
      </c>
      <c r="H43" s="26">
        <f>SUM(H34:H42)</f>
        <v>33.499999999999993</v>
      </c>
      <c r="I43" s="26">
        <f>SUM(I34:I42)</f>
        <v>135.18</v>
      </c>
      <c r="J43" s="26">
        <f>SUM(J34:J42)</f>
        <v>1048.42</v>
      </c>
      <c r="K43" s="65"/>
      <c r="L43" s="110">
        <f>SUM(L34:L42)</f>
        <v>100.99</v>
      </c>
    </row>
    <row r="44" spans="1:12" ht="15.75" customHeight="1">
      <c r="A44" s="310">
        <f>A25</f>
        <v>1</v>
      </c>
      <c r="B44" s="310">
        <f>B25</f>
        <v>2</v>
      </c>
      <c r="C44" s="281" t="s">
        <v>109</v>
      </c>
      <c r="D44" s="270"/>
      <c r="E44" s="99"/>
      <c r="F44" s="42">
        <f>F33+F43</f>
        <v>1465</v>
      </c>
      <c r="G44" s="42">
        <f>G33+G43</f>
        <v>69.94</v>
      </c>
      <c r="H44" s="42">
        <f>H33+H43</f>
        <v>64.5</v>
      </c>
      <c r="I44" s="42">
        <f>I33+I43</f>
        <v>176.68</v>
      </c>
      <c r="J44" s="42">
        <f>J33+J43</f>
        <v>1609.42</v>
      </c>
      <c r="K44" s="70"/>
      <c r="L44" s="71">
        <f>L33+L43</f>
        <v>181.55</v>
      </c>
    </row>
    <row r="45" spans="1:12" ht="13.8">
      <c r="A45" s="311">
        <v>1</v>
      </c>
      <c r="B45" s="312">
        <v>3</v>
      </c>
      <c r="C45" s="44" t="s">
        <v>26</v>
      </c>
      <c r="D45" s="264" t="s">
        <v>27</v>
      </c>
      <c r="E45" s="292" t="s">
        <v>52</v>
      </c>
      <c r="F45" s="313">
        <v>150</v>
      </c>
      <c r="G45" s="313">
        <v>29.7</v>
      </c>
      <c r="H45" s="313">
        <v>10.7</v>
      </c>
      <c r="I45" s="313">
        <v>21.7</v>
      </c>
      <c r="J45" s="313">
        <v>301.2</v>
      </c>
      <c r="K45" s="77" t="s">
        <v>53</v>
      </c>
      <c r="L45" s="148">
        <v>46</v>
      </c>
    </row>
    <row r="46" spans="1:12" ht="13.8">
      <c r="A46" s="296"/>
      <c r="B46" s="297"/>
      <c r="C46" s="15"/>
      <c r="D46" s="314" t="s">
        <v>47</v>
      </c>
      <c r="E46" s="292" t="s">
        <v>54</v>
      </c>
      <c r="F46" s="286">
        <v>150</v>
      </c>
      <c r="G46" s="286">
        <v>1.35</v>
      </c>
      <c r="H46" s="286">
        <v>0.3</v>
      </c>
      <c r="I46" s="286">
        <v>12.15</v>
      </c>
      <c r="J46" s="286">
        <v>64.5</v>
      </c>
      <c r="K46" s="77" t="s">
        <v>34</v>
      </c>
      <c r="L46" s="86">
        <v>17.62</v>
      </c>
    </row>
    <row r="47" spans="1:12" ht="13.8">
      <c r="A47" s="296"/>
      <c r="B47" s="297"/>
      <c r="C47" s="15"/>
      <c r="D47" s="100" t="s">
        <v>35</v>
      </c>
      <c r="E47" s="59" t="s">
        <v>49</v>
      </c>
      <c r="F47" s="263">
        <v>45</v>
      </c>
      <c r="G47" s="51">
        <v>3.4</v>
      </c>
      <c r="H47" s="51">
        <v>0.4</v>
      </c>
      <c r="I47" s="51">
        <v>22.1</v>
      </c>
      <c r="J47" s="79">
        <v>105.5</v>
      </c>
      <c r="K47" s="77" t="s">
        <v>34</v>
      </c>
      <c r="L47" s="156">
        <v>3.18</v>
      </c>
    </row>
    <row r="48" spans="1:12" ht="13.8">
      <c r="A48" s="296"/>
      <c r="B48" s="297"/>
      <c r="C48" s="15"/>
      <c r="D48" s="30" t="s">
        <v>255</v>
      </c>
      <c r="E48" s="59" t="s">
        <v>155</v>
      </c>
      <c r="F48" s="263">
        <v>200</v>
      </c>
      <c r="G48" s="33">
        <v>0.18</v>
      </c>
      <c r="H48" s="33">
        <v>0</v>
      </c>
      <c r="I48" s="33">
        <v>12.02</v>
      </c>
      <c r="J48" s="76">
        <v>47.2</v>
      </c>
      <c r="K48" s="286" t="s">
        <v>56</v>
      </c>
      <c r="L48" s="86">
        <v>12.29</v>
      </c>
    </row>
    <row r="49" spans="1:12" ht="13.8">
      <c r="A49" s="296"/>
      <c r="B49" s="297"/>
      <c r="C49" s="15"/>
      <c r="D49" s="30"/>
      <c r="E49" s="59"/>
      <c r="F49" s="51"/>
      <c r="G49" s="33"/>
      <c r="H49" s="33"/>
      <c r="I49" s="33"/>
      <c r="J49" s="76"/>
      <c r="K49" s="77"/>
      <c r="L49" s="86"/>
    </row>
    <row r="50" spans="1:12" ht="13.8">
      <c r="A50" s="296"/>
      <c r="B50" s="297"/>
      <c r="C50" s="15"/>
      <c r="D50" s="16"/>
      <c r="E50" s="94"/>
      <c r="F50" s="37"/>
      <c r="G50" s="37"/>
      <c r="H50" s="37"/>
      <c r="I50" s="37"/>
      <c r="J50" s="37"/>
      <c r="K50" s="64"/>
      <c r="L50" s="19"/>
    </row>
    <row r="51" spans="1:12" ht="13.8">
      <c r="A51" s="296"/>
      <c r="B51" s="297"/>
      <c r="C51" s="15"/>
      <c r="D51" s="16"/>
      <c r="E51" s="94"/>
      <c r="F51" s="19"/>
      <c r="G51" s="19"/>
      <c r="H51" s="19"/>
      <c r="I51" s="19"/>
      <c r="J51" s="19"/>
      <c r="K51" s="64"/>
      <c r="L51" s="19"/>
    </row>
    <row r="52" spans="1:12" ht="13.8">
      <c r="A52" s="298"/>
      <c r="B52" s="299"/>
      <c r="C52" s="22"/>
      <c r="D52" s="23" t="s">
        <v>89</v>
      </c>
      <c r="E52" s="95"/>
      <c r="F52" s="26">
        <f>SUM(F45:F51)</f>
        <v>545</v>
      </c>
      <c r="G52" s="26">
        <f>SUM(G45:G51)</f>
        <v>34.630000000000003</v>
      </c>
      <c r="H52" s="26">
        <f>SUM(H45:H51)</f>
        <v>11.4</v>
      </c>
      <c r="I52" s="26">
        <f>SUM(I45:I51)</f>
        <v>67.97</v>
      </c>
      <c r="J52" s="26">
        <f>SUM(J45:J51)</f>
        <v>518.4</v>
      </c>
      <c r="K52" s="65"/>
      <c r="L52" s="26">
        <f>SUM(L45:L51)</f>
        <v>79.09</v>
      </c>
    </row>
    <row r="53" spans="1:12" ht="13.8">
      <c r="A53" s="300">
        <f>A45</f>
        <v>1</v>
      </c>
      <c r="B53" s="301">
        <f>B45</f>
        <v>3</v>
      </c>
      <c r="C53" s="29" t="s">
        <v>90</v>
      </c>
      <c r="D53" s="30" t="s">
        <v>32</v>
      </c>
      <c r="E53" s="59" t="s">
        <v>221</v>
      </c>
      <c r="F53" s="263">
        <v>80</v>
      </c>
      <c r="G53" s="33">
        <v>0.74</v>
      </c>
      <c r="H53" s="33">
        <v>4</v>
      </c>
      <c r="I53" s="33">
        <v>3.67</v>
      </c>
      <c r="J53" s="76">
        <v>90.46</v>
      </c>
      <c r="K53" s="77" t="s">
        <v>250</v>
      </c>
      <c r="L53" s="122">
        <v>7.92</v>
      </c>
    </row>
    <row r="54" spans="1:12" ht="13.8">
      <c r="A54" s="296"/>
      <c r="B54" s="297"/>
      <c r="C54" s="15"/>
      <c r="D54" s="262" t="s">
        <v>93</v>
      </c>
      <c r="E54" s="59" t="s">
        <v>243</v>
      </c>
      <c r="F54" s="275">
        <v>200</v>
      </c>
      <c r="G54" s="33">
        <v>7</v>
      </c>
      <c r="H54" s="33">
        <v>8.5</v>
      </c>
      <c r="I54" s="33">
        <v>19.899999999999999</v>
      </c>
      <c r="J54" s="76">
        <v>187.8</v>
      </c>
      <c r="K54" s="108" t="s">
        <v>244</v>
      </c>
      <c r="L54" s="111">
        <v>13.47</v>
      </c>
    </row>
    <row r="55" spans="1:12" ht="12.6" customHeight="1">
      <c r="A55" s="296"/>
      <c r="B55" s="297"/>
      <c r="C55" s="15"/>
      <c r="D55" s="100" t="s">
        <v>99</v>
      </c>
      <c r="E55" s="59" t="s">
        <v>63</v>
      </c>
      <c r="F55" s="51">
        <v>150</v>
      </c>
      <c r="G55" s="33">
        <v>7.2</v>
      </c>
      <c r="H55" s="33">
        <v>6.5</v>
      </c>
      <c r="I55" s="33">
        <v>43.7</v>
      </c>
      <c r="J55" s="76">
        <v>262.39999999999998</v>
      </c>
      <c r="K55" s="77" t="s">
        <v>64</v>
      </c>
      <c r="L55" s="148">
        <v>12.6</v>
      </c>
    </row>
    <row r="56" spans="1:12" ht="13.8">
      <c r="A56" s="296"/>
      <c r="B56" s="297"/>
      <c r="C56" s="15"/>
      <c r="D56" s="30" t="s">
        <v>96</v>
      </c>
      <c r="E56" s="59" t="s">
        <v>222</v>
      </c>
      <c r="F56" s="263">
        <v>140</v>
      </c>
      <c r="G56" s="33">
        <v>6.31</v>
      </c>
      <c r="H56" s="33">
        <v>6.89</v>
      </c>
      <c r="I56" s="33">
        <v>8.57</v>
      </c>
      <c r="J56" s="76">
        <v>132.18</v>
      </c>
      <c r="K56" s="77" t="s">
        <v>249</v>
      </c>
      <c r="L56" s="86">
        <v>34.04</v>
      </c>
    </row>
    <row r="57" spans="1:12" ht="13.8">
      <c r="A57" s="296"/>
      <c r="B57" s="297"/>
      <c r="C57" s="15"/>
      <c r="D57" s="288" t="s">
        <v>242</v>
      </c>
      <c r="E57" s="59" t="s">
        <v>220</v>
      </c>
      <c r="F57" s="263">
        <v>20</v>
      </c>
      <c r="G57" s="33">
        <v>0.54</v>
      </c>
      <c r="H57" s="33">
        <v>0.22</v>
      </c>
      <c r="I57" s="33">
        <v>21.7</v>
      </c>
      <c r="J57" s="76">
        <v>98.5</v>
      </c>
      <c r="K57" s="77" t="s">
        <v>34</v>
      </c>
      <c r="L57" s="86">
        <v>8.42</v>
      </c>
    </row>
    <row r="58" spans="1:12" ht="13.8">
      <c r="A58" s="296"/>
      <c r="B58" s="297"/>
      <c r="C58" s="15"/>
      <c r="D58" s="30" t="s">
        <v>86</v>
      </c>
      <c r="E58" s="52" t="s">
        <v>135</v>
      </c>
      <c r="F58" s="32">
        <v>200</v>
      </c>
      <c r="G58" s="32">
        <v>0.5</v>
      </c>
      <c r="H58" s="32">
        <v>0</v>
      </c>
      <c r="I58" s="32">
        <v>19.8</v>
      </c>
      <c r="J58" s="32">
        <v>81</v>
      </c>
      <c r="K58" s="108" t="s">
        <v>240</v>
      </c>
      <c r="L58" s="19">
        <v>8.65</v>
      </c>
    </row>
    <row r="59" spans="1:12" ht="13.8">
      <c r="A59" s="296"/>
      <c r="B59" s="297"/>
      <c r="C59" s="15"/>
      <c r="D59" s="100" t="s">
        <v>35</v>
      </c>
      <c r="E59" s="59" t="s">
        <v>49</v>
      </c>
      <c r="F59" s="263">
        <v>45</v>
      </c>
      <c r="G59" s="51">
        <v>3.4</v>
      </c>
      <c r="H59" s="51">
        <v>0.4</v>
      </c>
      <c r="I59" s="51">
        <v>22.1</v>
      </c>
      <c r="J59" s="79">
        <v>105.5</v>
      </c>
      <c r="K59" s="77" t="s">
        <v>34</v>
      </c>
      <c r="L59" s="156">
        <v>3.18</v>
      </c>
    </row>
    <row r="60" spans="1:12" ht="13.8">
      <c r="A60" s="296"/>
      <c r="B60" s="297"/>
      <c r="C60" s="15"/>
      <c r="D60" s="30" t="s">
        <v>236</v>
      </c>
      <c r="E60" s="97" t="s">
        <v>238</v>
      </c>
      <c r="F60" s="36">
        <v>45</v>
      </c>
      <c r="G60" s="33">
        <v>3.4</v>
      </c>
      <c r="H60" s="33">
        <v>0.6</v>
      </c>
      <c r="I60" s="33">
        <v>16.8</v>
      </c>
      <c r="J60" s="33">
        <v>85.4</v>
      </c>
      <c r="K60" s="77" t="s">
        <v>34</v>
      </c>
      <c r="L60" s="32">
        <v>3.17</v>
      </c>
    </row>
    <row r="61" spans="1:12" ht="13.8">
      <c r="A61" s="296"/>
      <c r="B61" s="297"/>
      <c r="C61" s="15"/>
      <c r="D61" s="30" t="s">
        <v>239</v>
      </c>
      <c r="E61" s="96" t="s">
        <v>216</v>
      </c>
      <c r="F61" s="32">
        <v>100</v>
      </c>
      <c r="G61" s="33">
        <v>0.4</v>
      </c>
      <c r="H61" s="33">
        <v>0.4</v>
      </c>
      <c r="I61" s="33">
        <v>9.8000000000000007</v>
      </c>
      <c r="J61" s="76">
        <v>44.4</v>
      </c>
      <c r="K61" s="77" t="s">
        <v>34</v>
      </c>
      <c r="L61" s="36">
        <v>12.16</v>
      </c>
    </row>
    <row r="62" spans="1:12" ht="13.8">
      <c r="A62" s="298"/>
      <c r="B62" s="299"/>
      <c r="C62" s="22"/>
      <c r="D62" s="23" t="s">
        <v>89</v>
      </c>
      <c r="E62" s="95"/>
      <c r="F62" s="26">
        <f>SUM(F53:F61)</f>
        <v>980</v>
      </c>
      <c r="G62" s="26">
        <f>SUM(G53:G61)</f>
        <v>29.489999999999995</v>
      </c>
      <c r="H62" s="26">
        <f>SUM(H53:H61)</f>
        <v>27.509999999999998</v>
      </c>
      <c r="I62" s="26">
        <f>SUM(I53:I61)</f>
        <v>166.04000000000002</v>
      </c>
      <c r="J62" s="26">
        <f>SUM(J53:J61)</f>
        <v>1087.6400000000001</v>
      </c>
      <c r="K62" s="65"/>
      <c r="L62" s="26">
        <f>SUM(L53:L61)</f>
        <v>103.61000000000001</v>
      </c>
    </row>
    <row r="63" spans="1:12" ht="15.75" customHeight="1">
      <c r="A63" s="302">
        <f>A45</f>
        <v>1</v>
      </c>
      <c r="B63" s="303">
        <f>B45</f>
        <v>3</v>
      </c>
      <c r="C63" s="281" t="s">
        <v>109</v>
      </c>
      <c r="D63" s="270"/>
      <c r="E63" s="99"/>
      <c r="F63" s="42">
        <f>F52+F62</f>
        <v>1525</v>
      </c>
      <c r="G63" s="42">
        <f>G52+G62</f>
        <v>64.12</v>
      </c>
      <c r="H63" s="42">
        <f>H52+H62</f>
        <v>38.909999999999997</v>
      </c>
      <c r="I63" s="42">
        <f>I52+I62</f>
        <v>234.01000000000002</v>
      </c>
      <c r="J63" s="42">
        <f>J52+J62</f>
        <v>1606.04</v>
      </c>
      <c r="K63" s="70"/>
      <c r="L63" s="71">
        <f>L52+L62</f>
        <v>182.70000000000002</v>
      </c>
    </row>
    <row r="64" spans="1:12" ht="13.8">
      <c r="A64" s="311">
        <v>1</v>
      </c>
      <c r="B64" s="312">
        <v>4</v>
      </c>
      <c r="C64" s="44" t="s">
        <v>26</v>
      </c>
      <c r="D64" s="288" t="s">
        <v>99</v>
      </c>
      <c r="E64" s="59" t="s">
        <v>219</v>
      </c>
      <c r="F64" s="263">
        <v>150</v>
      </c>
      <c r="G64" s="33">
        <v>15.38</v>
      </c>
      <c r="H64" s="33">
        <v>13.02</v>
      </c>
      <c r="I64" s="33">
        <v>32</v>
      </c>
      <c r="J64" s="76">
        <v>348.12</v>
      </c>
      <c r="K64" s="77" t="s">
        <v>29</v>
      </c>
      <c r="L64" s="86">
        <v>21.31</v>
      </c>
    </row>
    <row r="65" spans="1:12" ht="13.8">
      <c r="A65" s="296"/>
      <c r="B65" s="297"/>
      <c r="C65" s="15"/>
      <c r="D65" s="264" t="s">
        <v>27</v>
      </c>
      <c r="E65" s="292" t="s">
        <v>58</v>
      </c>
      <c r="F65" s="286">
        <v>100</v>
      </c>
      <c r="G65" s="286">
        <v>12.9</v>
      </c>
      <c r="H65" s="286">
        <v>4</v>
      </c>
      <c r="I65" s="286">
        <v>6.1</v>
      </c>
      <c r="J65" s="286">
        <v>112.2</v>
      </c>
      <c r="K65" s="286" t="s">
        <v>59</v>
      </c>
      <c r="L65" s="86">
        <v>25.84</v>
      </c>
    </row>
    <row r="66" spans="1:12" ht="13.8">
      <c r="A66" s="296"/>
      <c r="B66" s="297"/>
      <c r="C66" s="15"/>
      <c r="D66" s="100" t="s">
        <v>32</v>
      </c>
      <c r="E66" s="59" t="s">
        <v>83</v>
      </c>
      <c r="F66" s="263">
        <v>100</v>
      </c>
      <c r="G66" s="33">
        <v>0.8</v>
      </c>
      <c r="H66" s="33">
        <v>0.2</v>
      </c>
      <c r="I66" s="33">
        <v>2.5</v>
      </c>
      <c r="J66" s="76">
        <v>14.2</v>
      </c>
      <c r="K66" s="77" t="s">
        <v>84</v>
      </c>
      <c r="L66" s="122">
        <v>4.62</v>
      </c>
    </row>
    <row r="67" spans="1:12" ht="13.8">
      <c r="A67" s="296"/>
      <c r="B67" s="297"/>
      <c r="C67" s="15"/>
      <c r="D67" s="100" t="s">
        <v>35</v>
      </c>
      <c r="E67" s="59" t="s">
        <v>49</v>
      </c>
      <c r="F67" s="263">
        <v>45</v>
      </c>
      <c r="G67" s="51">
        <v>3.4</v>
      </c>
      <c r="H67" s="51">
        <v>0.4</v>
      </c>
      <c r="I67" s="51">
        <v>22.1</v>
      </c>
      <c r="J67" s="79">
        <v>105.5</v>
      </c>
      <c r="K67" s="77" t="s">
        <v>34</v>
      </c>
      <c r="L67" s="156">
        <v>3.18</v>
      </c>
    </row>
    <row r="68" spans="1:12" ht="13.8">
      <c r="A68" s="296"/>
      <c r="B68" s="297"/>
      <c r="C68" s="15"/>
      <c r="D68" s="100" t="s">
        <v>86</v>
      </c>
      <c r="E68" s="59" t="s">
        <v>62</v>
      </c>
      <c r="F68" s="51">
        <v>200</v>
      </c>
      <c r="G68" s="51">
        <v>0.6</v>
      </c>
      <c r="H68" s="51">
        <v>0</v>
      </c>
      <c r="I68" s="51">
        <v>33</v>
      </c>
      <c r="J68" s="51">
        <v>134.4</v>
      </c>
      <c r="K68" s="77" t="s">
        <v>34</v>
      </c>
      <c r="L68" s="86">
        <v>15.18</v>
      </c>
    </row>
    <row r="69" spans="1:12" ht="13.8">
      <c r="A69" s="296"/>
      <c r="B69" s="297"/>
      <c r="C69" s="15"/>
      <c r="D69" s="16"/>
      <c r="E69" s="307"/>
      <c r="F69" s="37"/>
      <c r="G69" s="37"/>
      <c r="H69" s="37"/>
      <c r="I69" s="37"/>
      <c r="J69" s="37"/>
      <c r="K69" s="108"/>
      <c r="L69" s="37"/>
    </row>
    <row r="70" spans="1:12" ht="13.8">
      <c r="A70" s="298"/>
      <c r="B70" s="299"/>
      <c r="C70" s="22"/>
      <c r="D70" s="23" t="s">
        <v>89</v>
      </c>
      <c r="E70" s="95"/>
      <c r="F70" s="26">
        <f>SUM(F64:F69)</f>
        <v>595</v>
      </c>
      <c r="G70" s="26">
        <f>SUM(G64:G69)</f>
        <v>33.080000000000005</v>
      </c>
      <c r="H70" s="26">
        <f>SUM(H64:H69)</f>
        <v>17.619999999999997</v>
      </c>
      <c r="I70" s="26">
        <f>SUM(I64:I69)</f>
        <v>95.7</v>
      </c>
      <c r="J70" s="26">
        <f>SUM(J64:J69)</f>
        <v>714.42</v>
      </c>
      <c r="K70" s="65"/>
      <c r="L70" s="280">
        <f>SUM(L64:L69)</f>
        <v>70.13</v>
      </c>
    </row>
    <row r="71" spans="1:12" ht="13.8">
      <c r="A71" s="300">
        <f>A64</f>
        <v>1</v>
      </c>
      <c r="B71" s="301">
        <f>B64</f>
        <v>4</v>
      </c>
      <c r="C71" s="29" t="s">
        <v>90</v>
      </c>
      <c r="D71" s="30" t="s">
        <v>32</v>
      </c>
      <c r="E71" s="59" t="s">
        <v>230</v>
      </c>
      <c r="F71" s="263">
        <v>80</v>
      </c>
      <c r="G71" s="33">
        <v>1.6</v>
      </c>
      <c r="H71" s="33">
        <v>7</v>
      </c>
      <c r="I71" s="33">
        <v>7.9</v>
      </c>
      <c r="J71" s="76">
        <v>85</v>
      </c>
      <c r="K71" s="77" t="s">
        <v>247</v>
      </c>
      <c r="L71" s="86">
        <v>8.49</v>
      </c>
    </row>
    <row r="72" spans="1:12" ht="13.8">
      <c r="A72" s="296"/>
      <c r="B72" s="297"/>
      <c r="C72" s="15"/>
      <c r="D72" s="30" t="s">
        <v>93</v>
      </c>
      <c r="E72" s="59" t="s">
        <v>231</v>
      </c>
      <c r="F72" s="263">
        <v>200</v>
      </c>
      <c r="G72" s="33">
        <v>7.24</v>
      </c>
      <c r="H72" s="33">
        <v>6.24</v>
      </c>
      <c r="I72" s="33">
        <v>16.420000000000002</v>
      </c>
      <c r="J72" s="76">
        <v>152.62</v>
      </c>
      <c r="K72" s="77" t="s">
        <v>248</v>
      </c>
      <c r="L72" s="86">
        <v>13.91</v>
      </c>
    </row>
    <row r="73" spans="1:12" ht="13.8">
      <c r="A73" s="296"/>
      <c r="B73" s="297"/>
      <c r="C73" s="15"/>
      <c r="D73" s="30" t="s">
        <v>99</v>
      </c>
      <c r="E73" s="59" t="s">
        <v>223</v>
      </c>
      <c r="F73" s="51">
        <v>150</v>
      </c>
      <c r="G73" s="33">
        <v>8</v>
      </c>
      <c r="H73" s="33">
        <v>8</v>
      </c>
      <c r="I73" s="33">
        <v>5</v>
      </c>
      <c r="J73" s="76">
        <v>162.43</v>
      </c>
      <c r="K73" s="77" t="s">
        <v>256</v>
      </c>
      <c r="L73" s="86">
        <v>11.64</v>
      </c>
    </row>
    <row r="74" spans="1:12" ht="13.8">
      <c r="A74" s="296"/>
      <c r="B74" s="297"/>
      <c r="C74" s="15"/>
      <c r="D74" s="262" t="s">
        <v>96</v>
      </c>
      <c r="E74" s="59" t="s">
        <v>229</v>
      </c>
      <c r="F74" s="53">
        <v>150</v>
      </c>
      <c r="G74" s="33">
        <v>5</v>
      </c>
      <c r="H74" s="33">
        <v>4.5999999999999996</v>
      </c>
      <c r="I74" s="33">
        <v>29</v>
      </c>
      <c r="J74" s="76">
        <v>179</v>
      </c>
      <c r="K74" s="108" t="s">
        <v>31</v>
      </c>
      <c r="L74" s="19">
        <v>47.85</v>
      </c>
    </row>
    <row r="75" spans="1:12" ht="13.8">
      <c r="A75" s="296"/>
      <c r="B75" s="297"/>
      <c r="C75" s="15"/>
      <c r="D75" s="100" t="s">
        <v>37</v>
      </c>
      <c r="E75" s="96" t="s">
        <v>38</v>
      </c>
      <c r="F75" s="285">
        <v>200</v>
      </c>
      <c r="G75" s="33">
        <v>0.3</v>
      </c>
      <c r="H75" s="33">
        <v>0</v>
      </c>
      <c r="I75" s="33">
        <v>6.7</v>
      </c>
      <c r="J75" s="76">
        <v>27.9</v>
      </c>
      <c r="K75" s="321" t="s">
        <v>39</v>
      </c>
      <c r="L75" s="323">
        <v>3.1</v>
      </c>
    </row>
    <row r="76" spans="1:12" ht="13.8">
      <c r="A76" s="296"/>
      <c r="B76" s="297"/>
      <c r="C76" s="15"/>
      <c r="D76" s="100" t="s">
        <v>35</v>
      </c>
      <c r="E76" s="59" t="s">
        <v>49</v>
      </c>
      <c r="F76" s="263">
        <v>45</v>
      </c>
      <c r="G76" s="51">
        <v>3.4</v>
      </c>
      <c r="H76" s="51">
        <v>0.4</v>
      </c>
      <c r="I76" s="51">
        <v>22.1</v>
      </c>
      <c r="J76" s="79">
        <v>105.5</v>
      </c>
      <c r="K76" s="77" t="s">
        <v>34</v>
      </c>
      <c r="L76" s="156">
        <v>3.18</v>
      </c>
    </row>
    <row r="77" spans="1:12" ht="13.8">
      <c r="A77" s="296"/>
      <c r="B77" s="297"/>
      <c r="C77" s="15"/>
      <c r="D77" s="30" t="s">
        <v>236</v>
      </c>
      <c r="E77" s="97" t="s">
        <v>238</v>
      </c>
      <c r="F77" s="36">
        <v>45</v>
      </c>
      <c r="G77" s="33">
        <v>3.4</v>
      </c>
      <c r="H77" s="33">
        <v>0.6</v>
      </c>
      <c r="I77" s="33">
        <v>16.8</v>
      </c>
      <c r="J77" s="33">
        <v>85.4</v>
      </c>
      <c r="K77" s="77" t="s">
        <v>34</v>
      </c>
      <c r="L77" s="32">
        <v>3.17</v>
      </c>
    </row>
    <row r="78" spans="1:12" ht="13.8">
      <c r="A78" s="296"/>
      <c r="B78" s="297"/>
      <c r="C78" s="15"/>
      <c r="D78" s="16" t="s">
        <v>242</v>
      </c>
      <c r="E78" s="94" t="s">
        <v>78</v>
      </c>
      <c r="F78" s="275">
        <v>45</v>
      </c>
      <c r="G78" s="324">
        <v>2.2799999999999998</v>
      </c>
      <c r="H78" s="324">
        <v>0.36</v>
      </c>
      <c r="I78" s="324">
        <v>30.72</v>
      </c>
      <c r="J78" s="37">
        <v>132.4</v>
      </c>
      <c r="K78" s="108" t="s">
        <v>34</v>
      </c>
      <c r="L78" s="325">
        <v>14.29</v>
      </c>
    </row>
    <row r="79" spans="1:12" ht="13.8">
      <c r="A79" s="296"/>
      <c r="B79" s="297"/>
      <c r="C79" s="15"/>
      <c r="D79" s="16"/>
      <c r="E79" s="94"/>
      <c r="F79" s="19"/>
      <c r="G79" s="19"/>
      <c r="H79" s="19"/>
      <c r="I79" s="19"/>
      <c r="J79" s="19"/>
      <c r="K79" s="64"/>
      <c r="L79" s="19"/>
    </row>
    <row r="80" spans="1:12" ht="13.8">
      <c r="A80" s="298"/>
      <c r="B80" s="299"/>
      <c r="C80" s="22"/>
      <c r="D80" s="23" t="s">
        <v>89</v>
      </c>
      <c r="E80" s="95"/>
      <c r="F80" s="26">
        <f>SUM(F71:F79)</f>
        <v>915</v>
      </c>
      <c r="G80" s="26">
        <f>SUM(G71:G79)</f>
        <v>31.22</v>
      </c>
      <c r="H80" s="26">
        <f>SUM(H71:H79)</f>
        <v>27.200000000000003</v>
      </c>
      <c r="I80" s="26">
        <f>SUM(I71:I79)</f>
        <v>134.63999999999999</v>
      </c>
      <c r="J80" s="26">
        <f>SUM(J71:J79)</f>
        <v>930.24999999999989</v>
      </c>
      <c r="K80" s="65"/>
      <c r="L80" s="26">
        <f>SUM(L71:L79)</f>
        <v>105.63</v>
      </c>
    </row>
    <row r="81" spans="1:14" ht="15.75" customHeight="1" thickBot="1">
      <c r="A81" s="302">
        <f>A64</f>
        <v>1</v>
      </c>
      <c r="B81" s="303">
        <f>B64</f>
        <v>4</v>
      </c>
      <c r="C81" s="281" t="s">
        <v>109</v>
      </c>
      <c r="D81" s="270"/>
      <c r="E81" s="99"/>
      <c r="F81" s="42">
        <f>F70+F80</f>
        <v>1510</v>
      </c>
      <c r="G81" s="42">
        <f>G70+G80</f>
        <v>64.300000000000011</v>
      </c>
      <c r="H81" s="42">
        <f>H70+H80</f>
        <v>44.82</v>
      </c>
      <c r="I81" s="42">
        <f>I70+I80</f>
        <v>230.33999999999997</v>
      </c>
      <c r="J81" s="42">
        <f>J70+J80</f>
        <v>1644.6699999999998</v>
      </c>
      <c r="K81" s="70"/>
      <c r="L81" s="71">
        <f>L70+L80</f>
        <v>175.76</v>
      </c>
    </row>
    <row r="82" spans="1:14" ht="13.8">
      <c r="A82" s="311">
        <v>1</v>
      </c>
      <c r="B82" s="312">
        <v>5</v>
      </c>
      <c r="C82" s="44" t="s">
        <v>26</v>
      </c>
      <c r="D82" s="264" t="s">
        <v>27</v>
      </c>
      <c r="E82" s="52" t="s">
        <v>63</v>
      </c>
      <c r="F82" s="76">
        <v>200</v>
      </c>
      <c r="G82" s="33">
        <v>7.2</v>
      </c>
      <c r="H82" s="33">
        <v>6.5</v>
      </c>
      <c r="I82" s="33">
        <v>43.7</v>
      </c>
      <c r="J82" s="76">
        <v>262.39999999999998</v>
      </c>
      <c r="K82" s="77" t="s">
        <v>64</v>
      </c>
      <c r="L82" s="148">
        <v>10.29</v>
      </c>
    </row>
    <row r="83" spans="1:14" ht="13.8">
      <c r="A83" s="296"/>
      <c r="B83" s="297"/>
      <c r="C83" s="15"/>
      <c r="D83" s="264" t="s">
        <v>27</v>
      </c>
      <c r="E83" s="52" t="s">
        <v>65</v>
      </c>
      <c r="F83" s="51">
        <v>75</v>
      </c>
      <c r="G83" s="33">
        <v>14.4</v>
      </c>
      <c r="H83" s="33">
        <v>3.2</v>
      </c>
      <c r="I83" s="33">
        <v>10.1</v>
      </c>
      <c r="J83" s="76">
        <v>126.4</v>
      </c>
      <c r="K83" s="77" t="s">
        <v>66</v>
      </c>
      <c r="L83" s="86">
        <v>34.15</v>
      </c>
    </row>
    <row r="84" spans="1:14" ht="13.8">
      <c r="A84" s="296"/>
      <c r="B84" s="297"/>
      <c r="C84" s="15"/>
      <c r="D84" s="100" t="s">
        <v>32</v>
      </c>
      <c r="E84" s="59" t="s">
        <v>67</v>
      </c>
      <c r="F84" s="51">
        <v>30</v>
      </c>
      <c r="G84" s="33">
        <v>0.35</v>
      </c>
      <c r="H84" s="33">
        <v>0.05</v>
      </c>
      <c r="I84" s="33">
        <v>1.1499999999999999</v>
      </c>
      <c r="J84" s="76">
        <v>6.4</v>
      </c>
      <c r="K84" s="77" t="s">
        <v>34</v>
      </c>
      <c r="L84" s="86">
        <v>8.6199999999999992</v>
      </c>
    </row>
    <row r="85" spans="1:14" ht="13.8">
      <c r="A85" s="296"/>
      <c r="B85" s="297"/>
      <c r="C85" s="15"/>
      <c r="D85" s="100" t="s">
        <v>35</v>
      </c>
      <c r="E85" s="59" t="s">
        <v>49</v>
      </c>
      <c r="F85" s="263">
        <v>45</v>
      </c>
      <c r="G85" s="51">
        <v>3.4</v>
      </c>
      <c r="H85" s="51">
        <v>0.4</v>
      </c>
      <c r="I85" s="51">
        <v>22.1</v>
      </c>
      <c r="J85" s="79">
        <v>105.5</v>
      </c>
      <c r="K85" s="77" t="s">
        <v>34</v>
      </c>
      <c r="L85" s="156">
        <v>3.18</v>
      </c>
    </row>
    <row r="86" spans="1:14" ht="13.8">
      <c r="A86" s="296"/>
      <c r="B86" s="297"/>
      <c r="C86" s="15"/>
      <c r="D86" s="100" t="s">
        <v>37</v>
      </c>
      <c r="E86" s="96" t="s">
        <v>38</v>
      </c>
      <c r="F86" s="285">
        <v>200</v>
      </c>
      <c r="G86" s="33">
        <v>0.3</v>
      </c>
      <c r="H86" s="33">
        <v>0</v>
      </c>
      <c r="I86" s="33">
        <v>6.7</v>
      </c>
      <c r="J86" s="76">
        <v>27.9</v>
      </c>
      <c r="K86" s="321" t="s">
        <v>39</v>
      </c>
      <c r="L86" s="323">
        <v>3.1</v>
      </c>
    </row>
    <row r="87" spans="1:14" ht="13.8">
      <c r="A87" s="296"/>
      <c r="B87" s="297"/>
      <c r="C87" s="15"/>
      <c r="D87" s="315"/>
      <c r="E87" s="307"/>
      <c r="F87" s="37"/>
      <c r="G87" s="37"/>
      <c r="H87" s="37"/>
      <c r="I87" s="316"/>
      <c r="J87" s="106"/>
      <c r="K87" s="108"/>
      <c r="L87" s="106"/>
    </row>
    <row r="88" spans="1:14" ht="13.8">
      <c r="A88" s="296"/>
      <c r="B88" s="297"/>
      <c r="C88" s="15"/>
      <c r="D88" s="16"/>
      <c r="E88" s="94"/>
      <c r="F88" s="19"/>
      <c r="G88" s="19"/>
      <c r="H88" s="19"/>
      <c r="I88" s="19"/>
      <c r="J88" s="19"/>
      <c r="K88" s="64"/>
      <c r="L88" s="109"/>
    </row>
    <row r="89" spans="1:14" ht="13.8">
      <c r="A89" s="298"/>
      <c r="B89" s="299"/>
      <c r="C89" s="22"/>
      <c r="D89" s="23" t="s">
        <v>89</v>
      </c>
      <c r="E89" s="95"/>
      <c r="F89" s="26">
        <f>SUM(F82:F88)</f>
        <v>550</v>
      </c>
      <c r="G89" s="26">
        <f>SUM(G82:G88)</f>
        <v>25.650000000000002</v>
      </c>
      <c r="H89" s="26">
        <f>SUM(H82:H88)</f>
        <v>10.15</v>
      </c>
      <c r="I89" s="317">
        <f>SUM(I82:I88)</f>
        <v>83.750000000000014</v>
      </c>
      <c r="J89" s="26">
        <f>SUM(J82:J88)</f>
        <v>528.59999999999991</v>
      </c>
      <c r="K89" s="65"/>
      <c r="L89" s="26">
        <f>SUM(L82:L88)</f>
        <v>59.339999999999996</v>
      </c>
    </row>
    <row r="90" spans="1:14" ht="13.8">
      <c r="A90" s="300">
        <f>A82</f>
        <v>1</v>
      </c>
      <c r="B90" s="301">
        <f>B82</f>
        <v>5</v>
      </c>
      <c r="C90" s="29" t="s">
        <v>90</v>
      </c>
      <c r="D90" s="30" t="s">
        <v>32</v>
      </c>
      <c r="E90" s="59" t="s">
        <v>257</v>
      </c>
      <c r="F90" s="51">
        <v>80</v>
      </c>
      <c r="G90" s="33">
        <v>1.1000000000000001</v>
      </c>
      <c r="H90" s="33">
        <v>3.6</v>
      </c>
      <c r="I90" s="33">
        <v>6.1</v>
      </c>
      <c r="J90" s="76">
        <v>60.8</v>
      </c>
      <c r="K90" s="77" t="s">
        <v>258</v>
      </c>
      <c r="L90" s="86">
        <v>15.83</v>
      </c>
      <c r="N90" s="343"/>
    </row>
    <row r="91" spans="1:14" ht="13.8">
      <c r="A91" s="296"/>
      <c r="B91" s="297"/>
      <c r="C91" s="15"/>
      <c r="D91" s="30" t="s">
        <v>93</v>
      </c>
      <c r="E91" s="59" t="s">
        <v>224</v>
      </c>
      <c r="F91" s="51">
        <v>250</v>
      </c>
      <c r="G91" s="33">
        <v>6.45</v>
      </c>
      <c r="H91" s="33">
        <v>3.4750000000000001</v>
      </c>
      <c r="I91" s="33">
        <v>23.125</v>
      </c>
      <c r="J91" s="76">
        <v>149.5</v>
      </c>
      <c r="K91" s="77" t="s">
        <v>234</v>
      </c>
      <c r="L91" s="86">
        <v>13.21</v>
      </c>
      <c r="N91" s="343"/>
    </row>
    <row r="92" spans="1:14" ht="13.8">
      <c r="A92" s="296"/>
      <c r="B92" s="297"/>
      <c r="C92" s="15"/>
      <c r="D92" s="30" t="s">
        <v>96</v>
      </c>
      <c r="E92" s="52" t="s">
        <v>163</v>
      </c>
      <c r="F92" s="53">
        <v>150</v>
      </c>
      <c r="G92" s="33">
        <v>2.8</v>
      </c>
      <c r="H92" s="33">
        <v>7.4</v>
      </c>
      <c r="I92" s="33">
        <v>13.6</v>
      </c>
      <c r="J92" s="76">
        <v>133.4</v>
      </c>
      <c r="K92" s="105" t="s">
        <v>259</v>
      </c>
      <c r="L92" s="86">
        <v>19</v>
      </c>
      <c r="N92" s="343"/>
    </row>
    <row r="93" spans="1:14" ht="13.8">
      <c r="A93" s="296"/>
      <c r="B93" s="297"/>
      <c r="C93" s="15"/>
      <c r="D93" s="30" t="s">
        <v>96</v>
      </c>
      <c r="E93" s="52" t="s">
        <v>65</v>
      </c>
      <c r="F93" s="51">
        <v>75</v>
      </c>
      <c r="G93" s="33">
        <v>14.4</v>
      </c>
      <c r="H93" s="33">
        <v>3.2</v>
      </c>
      <c r="I93" s="33">
        <v>10.1</v>
      </c>
      <c r="J93" s="76">
        <v>126.4</v>
      </c>
      <c r="K93" s="77" t="s">
        <v>66</v>
      </c>
      <c r="L93" s="86">
        <v>34.15</v>
      </c>
      <c r="N93" s="343"/>
    </row>
    <row r="94" spans="1:14" ht="13.8">
      <c r="A94" s="296"/>
      <c r="B94" s="297"/>
      <c r="C94" s="15"/>
      <c r="D94" s="288" t="s">
        <v>242</v>
      </c>
      <c r="E94" s="59" t="s">
        <v>220</v>
      </c>
      <c r="F94" s="263">
        <v>20</v>
      </c>
      <c r="G94" s="33">
        <v>0.54</v>
      </c>
      <c r="H94" s="33">
        <v>0.22</v>
      </c>
      <c r="I94" s="33">
        <v>21.7</v>
      </c>
      <c r="J94" s="76">
        <v>98.5</v>
      </c>
      <c r="K94" s="77" t="s">
        <v>34</v>
      </c>
      <c r="L94" s="86">
        <v>8.42</v>
      </c>
      <c r="N94" s="344"/>
    </row>
    <row r="95" spans="1:14" ht="13.8">
      <c r="A95" s="296"/>
      <c r="B95" s="297"/>
      <c r="C95" s="15"/>
      <c r="D95" s="100" t="s">
        <v>37</v>
      </c>
      <c r="E95" s="59" t="s">
        <v>50</v>
      </c>
      <c r="F95" s="263">
        <v>200</v>
      </c>
      <c r="G95" s="51">
        <v>4.5999999999999996</v>
      </c>
      <c r="H95" s="51">
        <v>3.6</v>
      </c>
      <c r="I95" s="51">
        <v>12.6</v>
      </c>
      <c r="J95" s="79">
        <v>100.4</v>
      </c>
      <c r="K95" s="77" t="s">
        <v>51</v>
      </c>
      <c r="L95" s="289">
        <v>13.57</v>
      </c>
    </row>
    <row r="96" spans="1:14" ht="13.8">
      <c r="A96" s="296"/>
      <c r="B96" s="297"/>
      <c r="C96" s="15"/>
      <c r="D96" s="100" t="s">
        <v>35</v>
      </c>
      <c r="E96" s="59" t="s">
        <v>49</v>
      </c>
      <c r="F96" s="263">
        <v>45</v>
      </c>
      <c r="G96" s="51">
        <v>3.4</v>
      </c>
      <c r="H96" s="51">
        <v>0.4</v>
      </c>
      <c r="I96" s="51">
        <v>22.1</v>
      </c>
      <c r="J96" s="79">
        <v>105.5</v>
      </c>
      <c r="K96" s="77" t="s">
        <v>34</v>
      </c>
      <c r="L96" s="156">
        <v>3.18</v>
      </c>
    </row>
    <row r="97" spans="1:12" ht="13.8">
      <c r="A97" s="296"/>
      <c r="B97" s="297"/>
      <c r="C97" s="15"/>
      <c r="D97" s="30" t="s">
        <v>236</v>
      </c>
      <c r="E97" s="97" t="s">
        <v>238</v>
      </c>
      <c r="F97" s="36">
        <v>45</v>
      </c>
      <c r="G97" s="33">
        <v>3.4</v>
      </c>
      <c r="H97" s="33">
        <v>0.6</v>
      </c>
      <c r="I97" s="33">
        <v>16.8</v>
      </c>
      <c r="J97" s="33">
        <v>85.4</v>
      </c>
      <c r="K97" s="77" t="s">
        <v>34</v>
      </c>
      <c r="L97" s="32">
        <v>3.17</v>
      </c>
    </row>
    <row r="98" spans="1:12" ht="13.8">
      <c r="A98" s="296"/>
      <c r="B98" s="297"/>
      <c r="C98" s="15"/>
      <c r="D98" s="16"/>
      <c r="E98" s="94"/>
      <c r="F98" s="19"/>
      <c r="G98" s="19"/>
      <c r="H98" s="19"/>
      <c r="I98" s="19"/>
      <c r="J98" s="19"/>
      <c r="K98" s="64"/>
      <c r="L98" s="109"/>
    </row>
    <row r="99" spans="1:12" ht="13.8">
      <c r="A99" s="298"/>
      <c r="B99" s="299"/>
      <c r="C99" s="22"/>
      <c r="D99" s="23" t="s">
        <v>89</v>
      </c>
      <c r="E99" s="95"/>
      <c r="F99" s="26">
        <f>SUM(F90:F98)</f>
        <v>865</v>
      </c>
      <c r="G99" s="26">
        <f>SUM(G90:G98)</f>
        <v>36.69</v>
      </c>
      <c r="H99" s="26">
        <f>SUM(H90:H98)</f>
        <v>22.495000000000001</v>
      </c>
      <c r="I99" s="26">
        <f>SUM(I90:I98)</f>
        <v>126.12499999999999</v>
      </c>
      <c r="J99" s="26">
        <f>SUM(J90:J98)</f>
        <v>859.9</v>
      </c>
      <c r="K99" s="65"/>
      <c r="L99" s="280">
        <f>SUM(L90:L98)</f>
        <v>110.53000000000002</v>
      </c>
    </row>
    <row r="100" spans="1:12" ht="15.75" customHeight="1" thickBot="1">
      <c r="A100" s="302">
        <f>A82</f>
        <v>1</v>
      </c>
      <c r="B100" s="303">
        <f>B82</f>
        <v>5</v>
      </c>
      <c r="C100" s="281" t="s">
        <v>109</v>
      </c>
      <c r="D100" s="270"/>
      <c r="E100" s="99"/>
      <c r="F100" s="42">
        <f>F89+F99</f>
        <v>1415</v>
      </c>
      <c r="G100" s="42">
        <f>G89+G99</f>
        <v>62.34</v>
      </c>
      <c r="H100" s="42">
        <f>H89+H99</f>
        <v>32.645000000000003</v>
      </c>
      <c r="I100" s="42">
        <f>I89+I99</f>
        <v>209.875</v>
      </c>
      <c r="J100" s="42">
        <f>J89+J99</f>
        <v>1388.5</v>
      </c>
      <c r="K100" s="70"/>
      <c r="L100" s="71">
        <f>L89+L99</f>
        <v>169.87</v>
      </c>
    </row>
    <row r="101" spans="1:12" ht="13.8">
      <c r="A101" s="311">
        <v>2</v>
      </c>
      <c r="B101" s="312">
        <v>1</v>
      </c>
      <c r="C101" s="44" t="s">
        <v>26</v>
      </c>
      <c r="D101" s="100" t="s">
        <v>27</v>
      </c>
      <c r="E101" s="59" t="s">
        <v>63</v>
      </c>
      <c r="F101" s="51">
        <v>150</v>
      </c>
      <c r="G101" s="33">
        <v>7.2</v>
      </c>
      <c r="H101" s="33">
        <v>6.5</v>
      </c>
      <c r="I101" s="33">
        <v>43.7</v>
      </c>
      <c r="J101" s="76">
        <v>262.39999999999998</v>
      </c>
      <c r="K101" s="77" t="s">
        <v>64</v>
      </c>
      <c r="L101" s="148">
        <v>12.6</v>
      </c>
    </row>
    <row r="102" spans="1:12" ht="13.8">
      <c r="A102" s="296"/>
      <c r="B102" s="297"/>
      <c r="C102" s="15"/>
      <c r="D102" s="100" t="s">
        <v>27</v>
      </c>
      <c r="E102" s="59" t="s">
        <v>65</v>
      </c>
      <c r="F102" s="51">
        <v>75</v>
      </c>
      <c r="G102" s="33">
        <v>14.4</v>
      </c>
      <c r="H102" s="33">
        <v>3.2</v>
      </c>
      <c r="I102" s="33">
        <v>10.1</v>
      </c>
      <c r="J102" s="76">
        <v>126.4</v>
      </c>
      <c r="K102" s="77" t="s">
        <v>85</v>
      </c>
      <c r="L102" s="86">
        <v>26.78</v>
      </c>
    </row>
    <row r="103" spans="1:12" ht="13.8">
      <c r="A103" s="296"/>
      <c r="B103" s="297"/>
      <c r="C103" s="15"/>
      <c r="D103" s="100" t="s">
        <v>32</v>
      </c>
      <c r="E103" s="59" t="s">
        <v>67</v>
      </c>
      <c r="F103" s="51">
        <v>30</v>
      </c>
      <c r="G103" s="33">
        <v>0.35</v>
      </c>
      <c r="H103" s="33">
        <v>0.05</v>
      </c>
      <c r="I103" s="33">
        <v>1.1499999999999999</v>
      </c>
      <c r="J103" s="76">
        <v>6.4</v>
      </c>
      <c r="K103" s="77" t="s">
        <v>34</v>
      </c>
      <c r="L103" s="86">
        <v>11.25</v>
      </c>
    </row>
    <row r="104" spans="1:12" ht="13.8">
      <c r="A104" s="296"/>
      <c r="B104" s="297"/>
      <c r="C104" s="15"/>
      <c r="D104" s="100" t="s">
        <v>35</v>
      </c>
      <c r="E104" s="59" t="s">
        <v>49</v>
      </c>
      <c r="F104" s="51">
        <v>45</v>
      </c>
      <c r="G104" s="33">
        <v>3.4</v>
      </c>
      <c r="H104" s="33">
        <v>0.4</v>
      </c>
      <c r="I104" s="33">
        <v>22.1</v>
      </c>
      <c r="J104" s="76">
        <v>105.5</v>
      </c>
      <c r="K104" s="77" t="s">
        <v>34</v>
      </c>
      <c r="L104" s="119">
        <v>3.15</v>
      </c>
    </row>
    <row r="105" spans="1:12" ht="13.8">
      <c r="A105" s="296"/>
      <c r="B105" s="297"/>
      <c r="C105" s="15"/>
      <c r="D105" s="100" t="s">
        <v>86</v>
      </c>
      <c r="E105" s="59" t="s">
        <v>62</v>
      </c>
      <c r="F105" s="51">
        <v>200</v>
      </c>
      <c r="G105" s="51">
        <v>0.6</v>
      </c>
      <c r="H105" s="51">
        <v>0</v>
      </c>
      <c r="I105" s="51">
        <v>33</v>
      </c>
      <c r="J105" s="51">
        <v>134.4</v>
      </c>
      <c r="K105" s="77" t="s">
        <v>34</v>
      </c>
      <c r="L105" s="86">
        <v>15.18</v>
      </c>
    </row>
    <row r="106" spans="1:12" ht="13.8">
      <c r="A106" s="296"/>
      <c r="B106" s="297"/>
      <c r="C106" s="15"/>
      <c r="D106" s="100"/>
      <c r="E106" s="94"/>
      <c r="F106" s="32"/>
      <c r="G106" s="33"/>
      <c r="H106" s="33"/>
      <c r="I106" s="33"/>
      <c r="J106" s="76"/>
      <c r="K106" s="318"/>
      <c r="L106" s="67"/>
    </row>
    <row r="107" spans="1:12" ht="13.8">
      <c r="A107" s="296"/>
      <c r="B107" s="297"/>
      <c r="C107" s="15"/>
      <c r="D107" s="16"/>
      <c r="E107" s="94"/>
      <c r="F107" s="19"/>
      <c r="G107" s="19"/>
      <c r="H107" s="19"/>
      <c r="I107" s="19"/>
      <c r="J107" s="19"/>
      <c r="K107" s="64"/>
      <c r="L107" s="109"/>
    </row>
    <row r="108" spans="1:12" ht="13.8">
      <c r="A108" s="298"/>
      <c r="B108" s="299"/>
      <c r="C108" s="22"/>
      <c r="D108" s="23" t="s">
        <v>89</v>
      </c>
      <c r="E108" s="95"/>
      <c r="F108" s="26">
        <f>SUM(F101:F107)</f>
        <v>500</v>
      </c>
      <c r="G108" s="26">
        <f>SUM(G101:G107)</f>
        <v>25.950000000000003</v>
      </c>
      <c r="H108" s="26">
        <f>SUM(H101:H107)</f>
        <v>10.15</v>
      </c>
      <c r="I108" s="26">
        <f>SUM(I101:I107)</f>
        <v>110.05000000000001</v>
      </c>
      <c r="J108" s="26">
        <f>SUM(J101:J107)</f>
        <v>635.09999999999991</v>
      </c>
      <c r="K108" s="65"/>
      <c r="L108" s="110">
        <f>SUM(L101:L105)</f>
        <v>68.960000000000008</v>
      </c>
    </row>
    <row r="109" spans="1:12" ht="13.8">
      <c r="A109" s="300">
        <f>A101</f>
        <v>2</v>
      </c>
      <c r="B109" s="301">
        <f>B101</f>
        <v>1</v>
      </c>
      <c r="C109" s="29" t="s">
        <v>90</v>
      </c>
      <c r="D109" s="30" t="s">
        <v>32</v>
      </c>
      <c r="E109" s="96" t="s">
        <v>33</v>
      </c>
      <c r="F109" s="32">
        <v>75</v>
      </c>
      <c r="G109" s="33">
        <v>3</v>
      </c>
      <c r="H109" s="33">
        <v>7</v>
      </c>
      <c r="I109" s="33">
        <v>9</v>
      </c>
      <c r="J109" s="76">
        <v>152</v>
      </c>
      <c r="K109" s="77" t="s">
        <v>34</v>
      </c>
      <c r="L109" s="19">
        <v>17.71</v>
      </c>
    </row>
    <row r="110" spans="1:12" ht="13.8">
      <c r="A110" s="296"/>
      <c r="B110" s="297"/>
      <c r="C110" s="15"/>
      <c r="D110" s="30" t="s">
        <v>93</v>
      </c>
      <c r="E110" s="96" t="s">
        <v>225</v>
      </c>
      <c r="F110" s="32">
        <v>230</v>
      </c>
      <c r="G110" s="33">
        <v>3</v>
      </c>
      <c r="H110" s="33">
        <v>6</v>
      </c>
      <c r="I110" s="33">
        <v>15</v>
      </c>
      <c r="J110" s="76">
        <v>145.30000000000001</v>
      </c>
      <c r="K110" s="108" t="s">
        <v>234</v>
      </c>
      <c r="L110" s="19">
        <v>13.69</v>
      </c>
    </row>
    <row r="111" spans="1:12" ht="13.8">
      <c r="A111" s="296"/>
      <c r="B111" s="297"/>
      <c r="C111" s="15"/>
      <c r="D111" s="30" t="s">
        <v>96</v>
      </c>
      <c r="E111" s="52" t="s">
        <v>226</v>
      </c>
      <c r="F111" s="32">
        <v>250</v>
      </c>
      <c r="G111" s="32">
        <v>13.11</v>
      </c>
      <c r="H111" s="32">
        <v>11.74</v>
      </c>
      <c r="I111" s="32">
        <v>34.590000000000003</v>
      </c>
      <c r="J111" s="32">
        <v>279.85000000000002</v>
      </c>
      <c r="K111" s="108" t="s">
        <v>235</v>
      </c>
      <c r="L111" s="19">
        <v>54.13</v>
      </c>
    </row>
    <row r="112" spans="1:12" ht="13.8">
      <c r="A112" s="296"/>
      <c r="B112" s="297"/>
      <c r="C112" s="15"/>
      <c r="D112" s="30" t="s">
        <v>86</v>
      </c>
      <c r="E112" s="52" t="s">
        <v>135</v>
      </c>
      <c r="F112" s="32">
        <v>200</v>
      </c>
      <c r="G112" s="32">
        <v>0.5</v>
      </c>
      <c r="H112" s="32">
        <v>0</v>
      </c>
      <c r="I112" s="32">
        <v>19.8</v>
      </c>
      <c r="J112" s="32">
        <v>81</v>
      </c>
      <c r="K112" s="108" t="s">
        <v>240</v>
      </c>
      <c r="L112" s="19">
        <v>8.65</v>
      </c>
    </row>
    <row r="113" spans="1:12" ht="13.8">
      <c r="A113" s="296"/>
      <c r="B113" s="297"/>
      <c r="C113" s="15"/>
      <c r="D113" s="30" t="s">
        <v>239</v>
      </c>
      <c r="E113" s="96" t="s">
        <v>216</v>
      </c>
      <c r="F113" s="32">
        <v>100</v>
      </c>
      <c r="G113" s="33">
        <v>0.4</v>
      </c>
      <c r="H113" s="33">
        <v>0.4</v>
      </c>
      <c r="I113" s="33">
        <v>9.8000000000000007</v>
      </c>
      <c r="J113" s="76">
        <v>44.4</v>
      </c>
      <c r="K113" s="77" t="s">
        <v>34</v>
      </c>
      <c r="L113" s="36">
        <v>12.16</v>
      </c>
    </row>
    <row r="114" spans="1:12" ht="13.8">
      <c r="A114" s="296"/>
      <c r="B114" s="297"/>
      <c r="C114" s="15"/>
      <c r="D114" s="30" t="s">
        <v>104</v>
      </c>
      <c r="E114" s="96" t="s">
        <v>237</v>
      </c>
      <c r="F114" s="32">
        <v>45</v>
      </c>
      <c r="G114" s="33">
        <v>3.4</v>
      </c>
      <c r="H114" s="33">
        <v>0.4</v>
      </c>
      <c r="I114" s="33">
        <v>22.1</v>
      </c>
      <c r="J114" s="33">
        <v>105.5</v>
      </c>
      <c r="K114" s="77" t="s">
        <v>34</v>
      </c>
      <c r="L114" s="36">
        <v>3.4</v>
      </c>
    </row>
    <row r="115" spans="1:12" ht="13.8">
      <c r="A115" s="296"/>
      <c r="B115" s="297"/>
      <c r="C115" s="15"/>
      <c r="D115" s="30" t="s">
        <v>236</v>
      </c>
      <c r="E115" s="97" t="s">
        <v>238</v>
      </c>
      <c r="F115" s="36">
        <v>45</v>
      </c>
      <c r="G115" s="33">
        <v>3.4</v>
      </c>
      <c r="H115" s="33">
        <v>0.6</v>
      </c>
      <c r="I115" s="33">
        <v>16.8</v>
      </c>
      <c r="J115" s="33">
        <v>85.4</v>
      </c>
      <c r="K115" s="77" t="s">
        <v>34</v>
      </c>
      <c r="L115" s="32">
        <v>3.17</v>
      </c>
    </row>
    <row r="116" spans="1:12" ht="13.8">
      <c r="A116" s="296"/>
      <c r="B116" s="297"/>
      <c r="C116" s="15"/>
      <c r="D116" s="16"/>
      <c r="E116" s="94"/>
      <c r="F116" s="19"/>
      <c r="G116" s="98"/>
      <c r="H116" s="98"/>
      <c r="I116" s="98"/>
      <c r="J116" s="98"/>
      <c r="K116" s="64"/>
      <c r="L116" s="19"/>
    </row>
    <row r="117" spans="1:12" ht="13.8">
      <c r="A117" s="296"/>
      <c r="B117" s="297"/>
      <c r="C117" s="15"/>
      <c r="D117" s="16"/>
      <c r="E117" s="94"/>
      <c r="F117" s="19"/>
      <c r="G117" s="19"/>
      <c r="H117" s="19"/>
      <c r="I117" s="19"/>
      <c r="J117" s="19"/>
      <c r="K117" s="64"/>
      <c r="L117" s="19"/>
    </row>
    <row r="118" spans="1:12" ht="13.8">
      <c r="A118" s="298"/>
      <c r="B118" s="299"/>
      <c r="C118" s="22"/>
      <c r="D118" s="23" t="s">
        <v>89</v>
      </c>
      <c r="E118" s="95"/>
      <c r="F118" s="26">
        <f>SUM(F109:F117)</f>
        <v>945</v>
      </c>
      <c r="G118" s="26">
        <f>SUM(G109:G117)</f>
        <v>26.809999999999995</v>
      </c>
      <c r="H118" s="26">
        <f>SUM(H109:H117)</f>
        <v>26.14</v>
      </c>
      <c r="I118" s="26">
        <f>SUM(I109:I117)</f>
        <v>127.08999999999999</v>
      </c>
      <c r="J118" s="26">
        <f>SUM(J109:J117)</f>
        <v>893.45</v>
      </c>
      <c r="K118" s="65"/>
      <c r="L118" s="26">
        <f>SUM(L109:L117)</f>
        <v>112.91000000000001</v>
      </c>
    </row>
    <row r="119" spans="1:12" ht="13.8">
      <c r="A119" s="302">
        <f>A101</f>
        <v>2</v>
      </c>
      <c r="B119" s="303">
        <f>B101</f>
        <v>1</v>
      </c>
      <c r="C119" s="281" t="s">
        <v>109</v>
      </c>
      <c r="D119" s="270"/>
      <c r="E119" s="99"/>
      <c r="F119" s="42">
        <f>F108+F118</f>
        <v>1445</v>
      </c>
      <c r="G119" s="42">
        <f>G108+G118</f>
        <v>52.76</v>
      </c>
      <c r="H119" s="42">
        <f>H108+H118</f>
        <v>36.29</v>
      </c>
      <c r="I119" s="42">
        <f>I108+I118</f>
        <v>237.14</v>
      </c>
      <c r="J119" s="42">
        <f>J108+J118</f>
        <v>1528.55</v>
      </c>
      <c r="K119" s="70"/>
      <c r="L119" s="71">
        <f>L108+L118</f>
        <v>181.87</v>
      </c>
    </row>
    <row r="120" spans="1:12" ht="13.8">
      <c r="A120" s="304">
        <v>2</v>
      </c>
      <c r="B120" s="297">
        <v>2</v>
      </c>
      <c r="C120" s="44" t="s">
        <v>26</v>
      </c>
      <c r="D120" s="283" t="s">
        <v>32</v>
      </c>
      <c r="E120" s="96" t="s">
        <v>41</v>
      </c>
      <c r="F120" s="285">
        <v>30</v>
      </c>
      <c r="G120" s="33">
        <v>7</v>
      </c>
      <c r="H120" s="33">
        <v>8.9</v>
      </c>
      <c r="I120" s="33">
        <v>0</v>
      </c>
      <c r="J120" s="76">
        <v>107.5</v>
      </c>
      <c r="K120" s="319" t="s">
        <v>42</v>
      </c>
      <c r="L120" s="320">
        <v>26.33</v>
      </c>
    </row>
    <row r="121" spans="1:12" ht="13.8">
      <c r="A121" s="304"/>
      <c r="B121" s="297"/>
      <c r="C121" s="15"/>
      <c r="D121" s="264" t="s">
        <v>27</v>
      </c>
      <c r="E121" s="94" t="s">
        <v>241</v>
      </c>
      <c r="F121" s="275">
        <v>200</v>
      </c>
      <c r="G121" s="37">
        <v>5.3</v>
      </c>
      <c r="H121" s="37">
        <v>5.7</v>
      </c>
      <c r="I121" s="37">
        <v>25.3</v>
      </c>
      <c r="J121" s="32">
        <v>174.3</v>
      </c>
      <c r="K121" s="321" t="s">
        <v>76</v>
      </c>
      <c r="L121" s="322">
        <v>14.23</v>
      </c>
    </row>
    <row r="122" spans="1:12" ht="13.8">
      <c r="A122" s="304"/>
      <c r="B122" s="297"/>
      <c r="C122" s="15"/>
      <c r="D122" s="100" t="s">
        <v>47</v>
      </c>
      <c r="E122" s="96" t="s">
        <v>48</v>
      </c>
      <c r="F122" s="285">
        <v>100</v>
      </c>
      <c r="G122" s="33">
        <v>0.4</v>
      </c>
      <c r="H122" s="33">
        <v>0.4</v>
      </c>
      <c r="I122" s="33">
        <v>11.6</v>
      </c>
      <c r="J122" s="76">
        <v>47</v>
      </c>
      <c r="K122" s="321" t="s">
        <v>34</v>
      </c>
      <c r="L122" s="323">
        <v>12.16</v>
      </c>
    </row>
    <row r="123" spans="1:12" ht="13.8">
      <c r="A123" s="304"/>
      <c r="B123" s="297"/>
      <c r="C123" s="15"/>
      <c r="D123" s="100" t="s">
        <v>35</v>
      </c>
      <c r="E123" s="96" t="s">
        <v>49</v>
      </c>
      <c r="F123" s="285">
        <v>45</v>
      </c>
      <c r="G123" s="33">
        <v>3.4</v>
      </c>
      <c r="H123" s="33">
        <v>0.4</v>
      </c>
      <c r="I123" s="33">
        <v>22.1</v>
      </c>
      <c r="J123" s="33">
        <v>105.5</v>
      </c>
      <c r="K123" s="321" t="s">
        <v>34</v>
      </c>
      <c r="L123" s="323">
        <v>3.18</v>
      </c>
    </row>
    <row r="124" spans="1:12" ht="13.8">
      <c r="A124" s="304"/>
      <c r="B124" s="297"/>
      <c r="C124" s="15"/>
      <c r="D124" s="100" t="s">
        <v>37</v>
      </c>
      <c r="E124" s="96" t="s">
        <v>38</v>
      </c>
      <c r="F124" s="285">
        <v>200</v>
      </c>
      <c r="G124" s="33">
        <v>0.3</v>
      </c>
      <c r="H124" s="33">
        <v>0</v>
      </c>
      <c r="I124" s="33">
        <v>6.7</v>
      </c>
      <c r="J124" s="76">
        <v>27.9</v>
      </c>
      <c r="K124" s="321" t="s">
        <v>39</v>
      </c>
      <c r="L124" s="323">
        <v>3.1</v>
      </c>
    </row>
    <row r="125" spans="1:12" ht="13.8">
      <c r="A125" s="304"/>
      <c r="B125" s="297"/>
      <c r="C125" s="15"/>
      <c r="D125" s="16" t="s">
        <v>242</v>
      </c>
      <c r="E125" s="94" t="s">
        <v>78</v>
      </c>
      <c r="F125" s="275">
        <v>45</v>
      </c>
      <c r="G125" s="324">
        <v>2.2799999999999998</v>
      </c>
      <c r="H125" s="324">
        <v>0.36</v>
      </c>
      <c r="I125" s="324">
        <v>30.72</v>
      </c>
      <c r="J125" s="37">
        <v>132.4</v>
      </c>
      <c r="K125" s="108" t="s">
        <v>34</v>
      </c>
      <c r="L125" s="325">
        <v>14.29</v>
      </c>
    </row>
    <row r="126" spans="1:12" ht="13.8">
      <c r="A126" s="304"/>
      <c r="B126" s="297"/>
      <c r="C126" s="15"/>
      <c r="D126" s="16"/>
      <c r="E126" s="94"/>
      <c r="F126" s="275"/>
      <c r="G126" s="37"/>
      <c r="H126" s="37"/>
      <c r="I126" s="37"/>
      <c r="J126" s="37"/>
      <c r="K126" s="108"/>
      <c r="L126" s="19"/>
    </row>
    <row r="127" spans="1:12" ht="13.8">
      <c r="A127" s="308"/>
      <c r="B127" s="299"/>
      <c r="C127" s="22"/>
      <c r="D127" s="23" t="s">
        <v>89</v>
      </c>
      <c r="E127" s="95"/>
      <c r="F127" s="276">
        <f>SUM(F120:F126)</f>
        <v>620</v>
      </c>
      <c r="G127" s="26">
        <f>SUM(G120:G126)</f>
        <v>18.680000000000003</v>
      </c>
      <c r="H127" s="26">
        <f>SUM(H120:H126)</f>
        <v>15.760000000000002</v>
      </c>
      <c r="I127" s="26">
        <f>SUM(I120:I126)</f>
        <v>96.42</v>
      </c>
      <c r="J127" s="26">
        <f>SUM(J120:J126)</f>
        <v>594.6</v>
      </c>
      <c r="K127" s="65"/>
      <c r="L127" s="26">
        <f>SUM(L120:L126)</f>
        <v>73.289999999999992</v>
      </c>
    </row>
    <row r="128" spans="1:12" ht="13.8">
      <c r="A128" s="301">
        <f>A120</f>
        <v>2</v>
      </c>
      <c r="B128" s="301">
        <f>B120</f>
        <v>2</v>
      </c>
      <c r="C128" s="29" t="s">
        <v>90</v>
      </c>
      <c r="D128" s="262" t="s">
        <v>32</v>
      </c>
      <c r="E128" s="59" t="s">
        <v>228</v>
      </c>
      <c r="F128" s="275">
        <v>80</v>
      </c>
      <c r="G128" s="33">
        <v>0.9</v>
      </c>
      <c r="H128" s="33">
        <v>7.2</v>
      </c>
      <c r="I128" s="33">
        <v>5.3</v>
      </c>
      <c r="J128" s="76">
        <v>89.5</v>
      </c>
      <c r="K128" s="108" t="s">
        <v>245</v>
      </c>
      <c r="L128" s="111">
        <v>13.78</v>
      </c>
    </row>
    <row r="129" spans="1:12" ht="13.8">
      <c r="A129" s="304"/>
      <c r="B129" s="297"/>
      <c r="C129" s="15"/>
      <c r="D129" s="262" t="s">
        <v>93</v>
      </c>
      <c r="E129" s="59" t="s">
        <v>243</v>
      </c>
      <c r="F129" s="275">
        <v>200</v>
      </c>
      <c r="G129" s="33">
        <v>7</v>
      </c>
      <c r="H129" s="33">
        <v>8.5</v>
      </c>
      <c r="I129" s="33">
        <v>19.899999999999999</v>
      </c>
      <c r="J129" s="76">
        <v>187.8</v>
      </c>
      <c r="K129" s="108" t="s">
        <v>244</v>
      </c>
      <c r="L129" s="111">
        <v>13.47</v>
      </c>
    </row>
    <row r="130" spans="1:12" ht="13.8">
      <c r="A130" s="304"/>
      <c r="B130" s="297"/>
      <c r="C130" s="15"/>
      <c r="D130" s="262" t="s">
        <v>99</v>
      </c>
      <c r="E130" s="59" t="s">
        <v>63</v>
      </c>
      <c r="F130" s="53">
        <v>200</v>
      </c>
      <c r="G130" s="33">
        <v>9.6</v>
      </c>
      <c r="H130" s="33">
        <v>8.6</v>
      </c>
      <c r="I130" s="33">
        <v>58.2</v>
      </c>
      <c r="J130" s="76">
        <v>349.8</v>
      </c>
      <c r="K130" s="108" t="s">
        <v>64</v>
      </c>
      <c r="L130" s="117">
        <v>10.28</v>
      </c>
    </row>
    <row r="131" spans="1:12" ht="13.8">
      <c r="A131" s="304"/>
      <c r="B131" s="297"/>
      <c r="C131" s="15"/>
      <c r="D131" s="262" t="s">
        <v>96</v>
      </c>
      <c r="E131" s="59" t="s">
        <v>229</v>
      </c>
      <c r="F131" s="53">
        <v>150</v>
      </c>
      <c r="G131" s="33">
        <v>5</v>
      </c>
      <c r="H131" s="33">
        <v>4.5999999999999996</v>
      </c>
      <c r="I131" s="33">
        <v>29</v>
      </c>
      <c r="J131" s="76">
        <v>179</v>
      </c>
      <c r="K131" s="108" t="s">
        <v>31</v>
      </c>
      <c r="L131" s="19">
        <v>47.85</v>
      </c>
    </row>
    <row r="132" spans="1:12" ht="13.8">
      <c r="A132" s="304"/>
      <c r="B132" s="297"/>
      <c r="C132" s="15"/>
      <c r="D132" s="262" t="s">
        <v>86</v>
      </c>
      <c r="E132" s="59" t="s">
        <v>38</v>
      </c>
      <c r="F132" s="285">
        <v>200</v>
      </c>
      <c r="G132" s="33">
        <v>0.3</v>
      </c>
      <c r="H132" s="33">
        <v>0</v>
      </c>
      <c r="I132" s="33">
        <v>6.7</v>
      </c>
      <c r="J132" s="76">
        <v>27.9</v>
      </c>
      <c r="K132" s="321" t="s">
        <v>39</v>
      </c>
      <c r="L132" s="323">
        <v>3.1</v>
      </c>
    </row>
    <row r="133" spans="1:12" ht="13.8">
      <c r="A133" s="304"/>
      <c r="B133" s="297"/>
      <c r="C133" s="15"/>
      <c r="D133" s="262" t="s">
        <v>104</v>
      </c>
      <c r="E133" s="96" t="s">
        <v>237</v>
      </c>
      <c r="F133" s="285">
        <v>45</v>
      </c>
      <c r="G133" s="33">
        <v>3.4</v>
      </c>
      <c r="H133" s="33">
        <v>0.4</v>
      </c>
      <c r="I133" s="33">
        <v>22.1</v>
      </c>
      <c r="J133" s="33">
        <v>105.5</v>
      </c>
      <c r="K133" s="77" t="s">
        <v>34</v>
      </c>
      <c r="L133" s="36">
        <v>3.18</v>
      </c>
    </row>
    <row r="134" spans="1:12" ht="13.8">
      <c r="A134" s="304"/>
      <c r="B134" s="297"/>
      <c r="C134" s="15"/>
      <c r="D134" s="262" t="s">
        <v>236</v>
      </c>
      <c r="E134" s="97" t="s">
        <v>238</v>
      </c>
      <c r="F134" s="326">
        <v>50</v>
      </c>
      <c r="G134" s="33">
        <v>3.4</v>
      </c>
      <c r="H134" s="33">
        <v>0.6</v>
      </c>
      <c r="I134" s="33">
        <v>16.8</v>
      </c>
      <c r="J134" s="33">
        <v>85.4</v>
      </c>
      <c r="K134" s="77" t="s">
        <v>34</v>
      </c>
      <c r="L134" s="32">
        <v>3.31</v>
      </c>
    </row>
    <row r="135" spans="1:12" ht="13.8">
      <c r="A135" s="304"/>
      <c r="B135" s="297"/>
      <c r="C135" s="15"/>
      <c r="D135" s="16" t="s">
        <v>242</v>
      </c>
      <c r="E135" s="94" t="s">
        <v>227</v>
      </c>
      <c r="F135" s="279">
        <v>23</v>
      </c>
      <c r="G135" s="98">
        <v>2</v>
      </c>
      <c r="H135" s="98">
        <v>2.2999999999999998</v>
      </c>
      <c r="I135" s="98">
        <v>4.5999999999999996</v>
      </c>
      <c r="J135" s="98">
        <v>27.6</v>
      </c>
      <c r="K135" s="77" t="s">
        <v>34</v>
      </c>
      <c r="L135" s="19">
        <v>4.25</v>
      </c>
    </row>
    <row r="136" spans="1:12" ht="13.8">
      <c r="A136" s="304"/>
      <c r="B136" s="297"/>
      <c r="C136" s="15"/>
      <c r="D136" s="16"/>
      <c r="E136" s="94"/>
      <c r="F136" s="279"/>
      <c r="G136" s="19"/>
      <c r="H136" s="19"/>
      <c r="I136" s="19"/>
      <c r="J136" s="19"/>
      <c r="K136" s="64"/>
      <c r="L136" s="19"/>
    </row>
    <row r="137" spans="1:12" ht="13.8">
      <c r="A137" s="308"/>
      <c r="B137" s="299"/>
      <c r="C137" s="22"/>
      <c r="D137" s="23" t="s">
        <v>89</v>
      </c>
      <c r="E137" s="95"/>
      <c r="F137" s="276">
        <f>SUM(F128:F136)</f>
        <v>948</v>
      </c>
      <c r="G137" s="26">
        <f>SUM(G128:G136)</f>
        <v>31.599999999999998</v>
      </c>
      <c r="H137" s="26">
        <f>SUM(H128:H136)</f>
        <v>32.199999999999996</v>
      </c>
      <c r="I137" s="26">
        <f>SUM(I128:I136)</f>
        <v>162.60000000000002</v>
      </c>
      <c r="J137" s="26">
        <f>SUM(J128:J136)</f>
        <v>1052.5</v>
      </c>
      <c r="K137" s="65"/>
      <c r="L137" s="26">
        <f>SUM(L128:L136)</f>
        <v>99.22</v>
      </c>
    </row>
    <row r="138" spans="1:12" ht="14.4" thickBot="1">
      <c r="A138" s="310">
        <f>A120</f>
        <v>2</v>
      </c>
      <c r="B138" s="310">
        <f>B120</f>
        <v>2</v>
      </c>
      <c r="C138" s="281" t="s">
        <v>109</v>
      </c>
      <c r="D138" s="270"/>
      <c r="E138" s="99"/>
      <c r="F138" s="282">
        <f>F127+F137</f>
        <v>1568</v>
      </c>
      <c r="G138" s="42">
        <f>G127+G137</f>
        <v>50.28</v>
      </c>
      <c r="H138" s="42">
        <f>H127+H137</f>
        <v>47.959999999999994</v>
      </c>
      <c r="I138" s="42">
        <f>I127+I137</f>
        <v>259.02000000000004</v>
      </c>
      <c r="J138" s="42">
        <f>J127+J137</f>
        <v>1647.1</v>
      </c>
      <c r="K138" s="70"/>
      <c r="L138" s="71">
        <f>L127+L137</f>
        <v>172.51</v>
      </c>
    </row>
    <row r="139" spans="1:12" ht="13.8">
      <c r="A139" s="311">
        <v>2</v>
      </c>
      <c r="B139" s="312">
        <v>3</v>
      </c>
      <c r="C139" s="44" t="s">
        <v>26</v>
      </c>
      <c r="D139" s="100" t="s">
        <v>27</v>
      </c>
      <c r="E139" s="59" t="s">
        <v>226</v>
      </c>
      <c r="F139" s="263">
        <v>200</v>
      </c>
      <c r="G139" s="33">
        <v>27.3</v>
      </c>
      <c r="H139" s="33">
        <v>8.1</v>
      </c>
      <c r="I139" s="33">
        <v>33.200000000000003</v>
      </c>
      <c r="J139" s="76">
        <v>314.60000000000002</v>
      </c>
      <c r="K139" s="77" t="s">
        <v>80</v>
      </c>
      <c r="L139" s="148">
        <v>46.03</v>
      </c>
    </row>
    <row r="140" spans="1:12" ht="13.8">
      <c r="A140" s="296"/>
      <c r="B140" s="297"/>
      <c r="C140" s="15"/>
      <c r="D140" s="100" t="s">
        <v>47</v>
      </c>
      <c r="E140" s="59" t="s">
        <v>54</v>
      </c>
      <c r="F140" s="263">
        <v>100</v>
      </c>
      <c r="G140" s="33">
        <v>1.35</v>
      </c>
      <c r="H140" s="33">
        <v>0.3</v>
      </c>
      <c r="I140" s="33">
        <v>12.15</v>
      </c>
      <c r="J140" s="76">
        <v>64.5</v>
      </c>
      <c r="K140" s="77" t="s">
        <v>34</v>
      </c>
      <c r="L140" s="86">
        <v>23.5</v>
      </c>
    </row>
    <row r="141" spans="1:12" ht="13.8">
      <c r="A141" s="296"/>
      <c r="B141" s="297"/>
      <c r="C141" s="15"/>
      <c r="D141" s="100" t="s">
        <v>35</v>
      </c>
      <c r="E141" s="59" t="s">
        <v>49</v>
      </c>
      <c r="F141" s="263">
        <v>45</v>
      </c>
      <c r="G141" s="33">
        <v>3.4</v>
      </c>
      <c r="H141" s="33">
        <v>0.4</v>
      </c>
      <c r="I141" s="33">
        <v>22.1</v>
      </c>
      <c r="J141" s="76">
        <v>105.5</v>
      </c>
      <c r="K141" s="77" t="s">
        <v>34</v>
      </c>
      <c r="L141" s="86">
        <v>3.18</v>
      </c>
    </row>
    <row r="142" spans="1:12" ht="15.75" customHeight="1">
      <c r="A142" s="296"/>
      <c r="B142" s="297"/>
      <c r="C142" s="15"/>
      <c r="D142" s="100" t="s">
        <v>37</v>
      </c>
      <c r="E142" s="59" t="s">
        <v>50</v>
      </c>
      <c r="F142" s="263">
        <v>200</v>
      </c>
      <c r="G142" s="51">
        <v>4.5999999999999996</v>
      </c>
      <c r="H142" s="51">
        <v>3.6</v>
      </c>
      <c r="I142" s="51">
        <v>12.6</v>
      </c>
      <c r="J142" s="79">
        <v>100.4</v>
      </c>
      <c r="K142" s="77" t="s">
        <v>51</v>
      </c>
      <c r="L142" s="289">
        <v>13.57</v>
      </c>
    </row>
    <row r="143" spans="1:12" ht="13.8">
      <c r="A143" s="296"/>
      <c r="B143" s="297"/>
      <c r="C143" s="15"/>
      <c r="D143" s="16"/>
      <c r="E143" s="59"/>
      <c r="F143" s="263"/>
      <c r="G143" s="33"/>
      <c r="H143" s="33"/>
      <c r="I143" s="33"/>
      <c r="J143" s="76"/>
      <c r="K143" s="77"/>
      <c r="L143" s="86"/>
    </row>
    <row r="144" spans="1:12" ht="13.8">
      <c r="A144" s="296"/>
      <c r="B144" s="297"/>
      <c r="C144" s="15"/>
      <c r="D144" s="16"/>
      <c r="E144" s="94"/>
      <c r="F144" s="275"/>
      <c r="G144" s="37"/>
      <c r="H144" s="37"/>
      <c r="I144" s="37"/>
      <c r="J144" s="37"/>
      <c r="K144" s="64"/>
      <c r="L144" s="19"/>
    </row>
    <row r="145" spans="1:12" ht="13.8">
      <c r="A145" s="296"/>
      <c r="B145" s="297"/>
      <c r="C145" s="15"/>
      <c r="D145" s="16"/>
      <c r="E145" s="94"/>
      <c r="F145" s="275"/>
      <c r="G145" s="37"/>
      <c r="H145" s="37"/>
      <c r="I145" s="37"/>
      <c r="J145" s="37"/>
      <c r="K145" s="64"/>
      <c r="L145" s="19"/>
    </row>
    <row r="146" spans="1:12" ht="13.8">
      <c r="A146" s="298"/>
      <c r="B146" s="299"/>
      <c r="C146" s="22"/>
      <c r="D146" s="23" t="s">
        <v>89</v>
      </c>
      <c r="E146" s="95"/>
      <c r="F146" s="276">
        <f>SUM(F139:F145)</f>
        <v>545</v>
      </c>
      <c r="G146" s="26">
        <f>SUM(G139:G145)</f>
        <v>36.650000000000006</v>
      </c>
      <c r="H146" s="26">
        <f>SUM(H139:H145)</f>
        <v>12.4</v>
      </c>
      <c r="I146" s="26">
        <f>SUM(I139:I145)</f>
        <v>80.05</v>
      </c>
      <c r="J146" s="26">
        <f>SUM(J139:J145)</f>
        <v>585</v>
      </c>
      <c r="K146" s="65"/>
      <c r="L146" s="26">
        <f>SUM(L139:L145)</f>
        <v>86.28</v>
      </c>
    </row>
    <row r="147" spans="1:12" ht="13.8">
      <c r="A147" s="300">
        <f>A139</f>
        <v>2</v>
      </c>
      <c r="B147" s="301">
        <f>B139</f>
        <v>3</v>
      </c>
      <c r="C147" s="29" t="s">
        <v>90</v>
      </c>
      <c r="D147" s="30" t="s">
        <v>32</v>
      </c>
      <c r="E147" s="59" t="s">
        <v>230</v>
      </c>
      <c r="F147" s="263">
        <v>80</v>
      </c>
      <c r="G147" s="33">
        <v>1.6</v>
      </c>
      <c r="H147" s="33">
        <v>7</v>
      </c>
      <c r="I147" s="33">
        <v>7.9</v>
      </c>
      <c r="J147" s="76">
        <v>85</v>
      </c>
      <c r="K147" s="77" t="s">
        <v>247</v>
      </c>
      <c r="L147" s="86">
        <v>8.49</v>
      </c>
    </row>
    <row r="148" spans="1:12" ht="13.8">
      <c r="A148" s="296"/>
      <c r="B148" s="297"/>
      <c r="C148" s="15"/>
      <c r="D148" s="30" t="s">
        <v>93</v>
      </c>
      <c r="E148" s="59" t="s">
        <v>231</v>
      </c>
      <c r="F148" s="263">
        <v>200</v>
      </c>
      <c r="G148" s="33">
        <v>7.24</v>
      </c>
      <c r="H148" s="33">
        <v>6.24</v>
      </c>
      <c r="I148" s="33">
        <v>16.420000000000002</v>
      </c>
      <c r="J148" s="76">
        <v>152.62</v>
      </c>
      <c r="K148" s="77" t="s">
        <v>248</v>
      </c>
      <c r="L148" s="86">
        <v>13.91</v>
      </c>
    </row>
    <row r="149" spans="1:12" ht="13.8">
      <c r="A149" s="296"/>
      <c r="B149" s="297"/>
      <c r="C149" s="15"/>
      <c r="D149" s="30" t="s">
        <v>96</v>
      </c>
      <c r="E149" s="59" t="s">
        <v>222</v>
      </c>
      <c r="F149" s="263">
        <v>140</v>
      </c>
      <c r="G149" s="33">
        <v>6.31</v>
      </c>
      <c r="H149" s="33">
        <v>6.89</v>
      </c>
      <c r="I149" s="33">
        <v>8.57</v>
      </c>
      <c r="J149" s="76">
        <v>132.18</v>
      </c>
      <c r="K149" s="77" t="s">
        <v>249</v>
      </c>
      <c r="L149" s="86">
        <v>34.04</v>
      </c>
    </row>
    <row r="150" spans="1:12" ht="13.8">
      <c r="A150" s="296"/>
      <c r="B150" s="297"/>
      <c r="C150" s="15"/>
      <c r="D150" s="30" t="s">
        <v>99</v>
      </c>
      <c r="E150" s="59" t="s">
        <v>232</v>
      </c>
      <c r="F150" s="263">
        <v>150</v>
      </c>
      <c r="G150" s="33">
        <v>4.1500000000000004</v>
      </c>
      <c r="H150" s="33">
        <v>4.9000000000000004</v>
      </c>
      <c r="I150" s="33">
        <v>25.17</v>
      </c>
      <c r="J150" s="76">
        <v>161.33000000000001</v>
      </c>
      <c r="K150" s="77" t="s">
        <v>69</v>
      </c>
      <c r="L150" s="86">
        <v>11.05</v>
      </c>
    </row>
    <row r="151" spans="1:12" ht="13.8">
      <c r="A151" s="296"/>
      <c r="B151" s="297"/>
      <c r="C151" s="15"/>
      <c r="D151" s="30" t="s">
        <v>86</v>
      </c>
      <c r="E151" s="59" t="s">
        <v>155</v>
      </c>
      <c r="F151" s="263">
        <v>200</v>
      </c>
      <c r="G151" s="33">
        <v>0.18</v>
      </c>
      <c r="H151" s="33">
        <v>0</v>
      </c>
      <c r="I151" s="33">
        <v>12.02</v>
      </c>
      <c r="J151" s="76">
        <v>47.2</v>
      </c>
      <c r="K151" s="286" t="s">
        <v>56</v>
      </c>
      <c r="L151" s="86">
        <v>12.29</v>
      </c>
    </row>
    <row r="152" spans="1:12" ht="13.8">
      <c r="A152" s="296"/>
      <c r="B152" s="297"/>
      <c r="C152" s="15"/>
      <c r="D152" s="262" t="s">
        <v>104</v>
      </c>
      <c r="E152" s="96" t="s">
        <v>237</v>
      </c>
      <c r="F152" s="285">
        <v>45</v>
      </c>
      <c r="G152" s="33">
        <v>3.4</v>
      </c>
      <c r="H152" s="33">
        <v>0.4</v>
      </c>
      <c r="I152" s="33">
        <v>22.1</v>
      </c>
      <c r="J152" s="33">
        <v>105.5</v>
      </c>
      <c r="K152" s="77" t="s">
        <v>34</v>
      </c>
      <c r="L152" s="36">
        <v>3.18</v>
      </c>
    </row>
    <row r="153" spans="1:12" ht="13.8">
      <c r="A153" s="296"/>
      <c r="B153" s="297"/>
      <c r="C153" s="15"/>
      <c r="D153" s="262" t="s">
        <v>236</v>
      </c>
      <c r="E153" s="97" t="s">
        <v>238</v>
      </c>
      <c r="F153" s="326">
        <v>50</v>
      </c>
      <c r="G153" s="33">
        <v>3.4</v>
      </c>
      <c r="H153" s="33">
        <v>0.6</v>
      </c>
      <c r="I153" s="33">
        <v>16.8</v>
      </c>
      <c r="J153" s="33">
        <v>85.4</v>
      </c>
      <c r="K153" s="77" t="s">
        <v>34</v>
      </c>
      <c r="L153" s="32">
        <v>3.31</v>
      </c>
    </row>
    <row r="154" spans="1:12" ht="13.8">
      <c r="A154" s="296"/>
      <c r="B154" s="297"/>
      <c r="C154" s="15"/>
      <c r="D154" s="100" t="s">
        <v>47</v>
      </c>
      <c r="E154" s="59" t="s">
        <v>54</v>
      </c>
      <c r="F154" s="263">
        <v>100</v>
      </c>
      <c r="G154" s="33">
        <v>1.35</v>
      </c>
      <c r="H154" s="33">
        <v>0.3</v>
      </c>
      <c r="I154" s="33">
        <v>12.15</v>
      </c>
      <c r="J154" s="76">
        <v>64.5</v>
      </c>
      <c r="K154" s="77" t="s">
        <v>34</v>
      </c>
      <c r="L154" s="86">
        <v>23.5</v>
      </c>
    </row>
    <row r="155" spans="1:12" ht="13.8">
      <c r="A155" s="296"/>
      <c r="B155" s="297"/>
      <c r="C155" s="15"/>
      <c r="D155" s="16"/>
      <c r="E155" s="94"/>
      <c r="F155" s="279"/>
      <c r="G155" s="19"/>
      <c r="H155" s="19"/>
      <c r="I155" s="19"/>
      <c r="J155" s="109"/>
      <c r="K155" s="64"/>
      <c r="L155" s="109"/>
    </row>
    <row r="156" spans="1:12" ht="13.8">
      <c r="A156" s="298"/>
      <c r="B156" s="299"/>
      <c r="C156" s="22"/>
      <c r="D156" s="23" t="s">
        <v>89</v>
      </c>
      <c r="E156" s="95"/>
      <c r="F156" s="276">
        <f>SUM(F147:F155)</f>
        <v>965</v>
      </c>
      <c r="G156" s="26">
        <f>SUM(G147:G155)</f>
        <v>27.629999999999995</v>
      </c>
      <c r="H156" s="26">
        <f>SUM(H147:H155)</f>
        <v>26.330000000000002</v>
      </c>
      <c r="I156" s="26">
        <f>SUM(I147:I155)</f>
        <v>121.13000000000001</v>
      </c>
      <c r="J156" s="280">
        <f>SUM(J147:J155)</f>
        <v>833.73</v>
      </c>
      <c r="K156" s="65"/>
      <c r="L156" s="280">
        <f>SUM(L147:L155)</f>
        <v>109.77000000000001</v>
      </c>
    </row>
    <row r="157" spans="1:12" ht="13.8">
      <c r="A157" s="302">
        <f>A139</f>
        <v>2</v>
      </c>
      <c r="B157" s="303">
        <f>B139</f>
        <v>3</v>
      </c>
      <c r="C157" s="281" t="s">
        <v>109</v>
      </c>
      <c r="D157" s="270"/>
      <c r="E157" s="99"/>
      <c r="F157" s="282">
        <f>F146+F156</f>
        <v>1510</v>
      </c>
      <c r="G157" s="42">
        <f>G146+G156</f>
        <v>64.28</v>
      </c>
      <c r="H157" s="42">
        <f>H146+H156</f>
        <v>38.730000000000004</v>
      </c>
      <c r="I157" s="42">
        <f>I146+I156</f>
        <v>201.18</v>
      </c>
      <c r="J157" s="71">
        <f>J146+J156</f>
        <v>1418.73</v>
      </c>
      <c r="K157" s="70"/>
      <c r="L157" s="71">
        <f>L146+L156</f>
        <v>196.05</v>
      </c>
    </row>
    <row r="158" spans="1:12" ht="13.8">
      <c r="A158" s="311">
        <v>2</v>
      </c>
      <c r="B158" s="312">
        <v>4</v>
      </c>
      <c r="C158" s="44" t="s">
        <v>26</v>
      </c>
      <c r="D158" s="283" t="s">
        <v>27</v>
      </c>
      <c r="E158" s="59" t="s">
        <v>57</v>
      </c>
      <c r="F158" s="263">
        <v>200</v>
      </c>
      <c r="G158" s="51">
        <v>4.3</v>
      </c>
      <c r="H158" s="51">
        <v>6.9</v>
      </c>
      <c r="I158" s="143">
        <v>26.4</v>
      </c>
      <c r="J158" s="79">
        <v>185.9</v>
      </c>
      <c r="K158" s="77" t="s">
        <v>29</v>
      </c>
      <c r="L158" s="155">
        <v>19.579999999999998</v>
      </c>
    </row>
    <row r="159" spans="1:12" ht="15" customHeight="1">
      <c r="A159" s="296"/>
      <c r="B159" s="297"/>
      <c r="C159" s="15"/>
      <c r="D159" s="264" t="s">
        <v>27</v>
      </c>
      <c r="E159" s="59" t="s">
        <v>246</v>
      </c>
      <c r="F159" s="263">
        <v>100</v>
      </c>
      <c r="G159" s="33">
        <v>13.7</v>
      </c>
      <c r="H159" s="33">
        <v>7.4</v>
      </c>
      <c r="I159" s="33">
        <v>6.3</v>
      </c>
      <c r="J159" s="76">
        <v>147.1</v>
      </c>
      <c r="K159" s="77" t="s">
        <v>82</v>
      </c>
      <c r="L159" s="122">
        <v>29.19</v>
      </c>
    </row>
    <row r="160" spans="1:12" ht="13.8">
      <c r="A160" s="296"/>
      <c r="B160" s="297"/>
      <c r="C160" s="15"/>
      <c r="D160" s="100" t="s">
        <v>32</v>
      </c>
      <c r="E160" s="59" t="s">
        <v>83</v>
      </c>
      <c r="F160" s="263">
        <v>100</v>
      </c>
      <c r="G160" s="33">
        <v>0.8</v>
      </c>
      <c r="H160" s="33">
        <v>0.2</v>
      </c>
      <c r="I160" s="33">
        <v>2.5</v>
      </c>
      <c r="J160" s="76">
        <v>14.2</v>
      </c>
      <c r="K160" s="77" t="s">
        <v>84</v>
      </c>
      <c r="L160" s="122">
        <v>4.62</v>
      </c>
    </row>
    <row r="161" spans="1:12" ht="13.8">
      <c r="A161" s="296"/>
      <c r="B161" s="297"/>
      <c r="C161" s="15"/>
      <c r="D161" s="100" t="s">
        <v>35</v>
      </c>
      <c r="E161" s="59" t="s">
        <v>49</v>
      </c>
      <c r="F161" s="263">
        <v>45</v>
      </c>
      <c r="G161" s="51">
        <v>3.4</v>
      </c>
      <c r="H161" s="51">
        <v>0.4</v>
      </c>
      <c r="I161" s="51">
        <v>22.1</v>
      </c>
      <c r="J161" s="79">
        <v>105.5</v>
      </c>
      <c r="K161" s="77" t="s">
        <v>34</v>
      </c>
      <c r="L161" s="156">
        <v>3.18</v>
      </c>
    </row>
    <row r="162" spans="1:12" ht="13.8">
      <c r="A162" s="296"/>
      <c r="B162" s="297"/>
      <c r="C162" s="15"/>
      <c r="D162" s="100" t="s">
        <v>37</v>
      </c>
      <c r="E162" s="94" t="s">
        <v>38</v>
      </c>
      <c r="F162" s="275">
        <v>200</v>
      </c>
      <c r="G162" s="37">
        <v>0.3</v>
      </c>
      <c r="H162" s="37">
        <v>0</v>
      </c>
      <c r="I162" s="37">
        <v>6.7</v>
      </c>
      <c r="J162" s="106">
        <v>27.9</v>
      </c>
      <c r="K162" s="108" t="s">
        <v>39</v>
      </c>
      <c r="L162" s="106">
        <v>3.1</v>
      </c>
    </row>
    <row r="163" spans="1:12" ht="13.8">
      <c r="A163" s="296"/>
      <c r="B163" s="297"/>
      <c r="C163" s="15"/>
      <c r="D163" s="16" t="s">
        <v>242</v>
      </c>
      <c r="E163" s="94" t="s">
        <v>227</v>
      </c>
      <c r="F163" s="279">
        <v>30</v>
      </c>
      <c r="G163" s="98">
        <v>2</v>
      </c>
      <c r="H163" s="98">
        <v>2.2999999999999998</v>
      </c>
      <c r="I163" s="98">
        <v>4.5999999999999996</v>
      </c>
      <c r="J163" s="98">
        <v>27.6</v>
      </c>
      <c r="K163" s="77" t="s">
        <v>34</v>
      </c>
      <c r="L163" s="19">
        <v>6.07</v>
      </c>
    </row>
    <row r="164" spans="1:12" ht="13.8">
      <c r="A164" s="298"/>
      <c r="B164" s="299"/>
      <c r="C164" s="22"/>
      <c r="D164" s="23" t="s">
        <v>89</v>
      </c>
      <c r="E164" s="95"/>
      <c r="F164" s="276">
        <f>SUM(F158:F163)</f>
        <v>675</v>
      </c>
      <c r="G164" s="26">
        <f>SUM(G158:G163)</f>
        <v>24.5</v>
      </c>
      <c r="H164" s="26">
        <f>SUM(H158:H163)</f>
        <v>17.2</v>
      </c>
      <c r="I164" s="26">
        <f>SUM(I158:I163)</f>
        <v>68.599999999999994</v>
      </c>
      <c r="J164" s="280">
        <f>SUM(J158:J163)</f>
        <v>508.2</v>
      </c>
      <c r="K164" s="65"/>
      <c r="L164" s="26">
        <f>SUM(L158:L163)</f>
        <v>65.739999999999995</v>
      </c>
    </row>
    <row r="165" spans="1:12" ht="13.8">
      <c r="A165" s="300">
        <f>A158</f>
        <v>2</v>
      </c>
      <c r="B165" s="301">
        <f>B158</f>
        <v>4</v>
      </c>
      <c r="C165" s="29" t="s">
        <v>90</v>
      </c>
      <c r="D165" s="30" t="s">
        <v>32</v>
      </c>
      <c r="E165" s="59" t="s">
        <v>221</v>
      </c>
      <c r="F165" s="263">
        <v>80</v>
      </c>
      <c r="G165" s="33">
        <v>0.74</v>
      </c>
      <c r="H165" s="33">
        <v>4</v>
      </c>
      <c r="I165" s="33">
        <v>3.67</v>
      </c>
      <c r="J165" s="76">
        <v>90.46</v>
      </c>
      <c r="K165" s="77" t="s">
        <v>250</v>
      </c>
      <c r="L165" s="122">
        <v>7.92</v>
      </c>
    </row>
    <row r="166" spans="1:12" ht="13.8">
      <c r="A166" s="296"/>
      <c r="B166" s="297"/>
      <c r="C166" s="15"/>
      <c r="D166" s="30" t="s">
        <v>93</v>
      </c>
      <c r="E166" s="59" t="s">
        <v>214</v>
      </c>
      <c r="F166" s="263">
        <v>250</v>
      </c>
      <c r="G166" s="33">
        <v>7.3</v>
      </c>
      <c r="H166" s="33">
        <v>4.9400000000000004</v>
      </c>
      <c r="I166" s="33">
        <v>17.02</v>
      </c>
      <c r="J166" s="76">
        <v>140.41999999999999</v>
      </c>
      <c r="K166" s="77" t="s">
        <v>251</v>
      </c>
      <c r="L166" s="122">
        <v>10.8</v>
      </c>
    </row>
    <row r="167" spans="1:12" ht="13.8">
      <c r="A167" s="296"/>
      <c r="B167" s="297"/>
      <c r="C167" s="15"/>
      <c r="D167" s="30" t="s">
        <v>96</v>
      </c>
      <c r="E167" s="59" t="s">
        <v>215</v>
      </c>
      <c r="F167" s="263">
        <v>200</v>
      </c>
      <c r="G167" s="33">
        <v>7</v>
      </c>
      <c r="H167" s="33">
        <v>6.35</v>
      </c>
      <c r="I167" s="33">
        <v>9</v>
      </c>
      <c r="J167" s="76">
        <v>111.49</v>
      </c>
      <c r="K167" s="77" t="s">
        <v>249</v>
      </c>
      <c r="L167" s="122">
        <v>60.36</v>
      </c>
    </row>
    <row r="168" spans="1:12" ht="13.8">
      <c r="A168" s="296"/>
      <c r="B168" s="297"/>
      <c r="C168" s="15"/>
      <c r="D168" s="30" t="s">
        <v>242</v>
      </c>
      <c r="E168" s="94" t="s">
        <v>227</v>
      </c>
      <c r="F168" s="279">
        <v>30</v>
      </c>
      <c r="G168" s="98">
        <v>2</v>
      </c>
      <c r="H168" s="98">
        <v>2.2999999999999998</v>
      </c>
      <c r="I168" s="98">
        <v>4.5999999999999996</v>
      </c>
      <c r="J168" s="98">
        <v>27.6</v>
      </c>
      <c r="K168" s="77" t="s">
        <v>34</v>
      </c>
      <c r="L168" s="19">
        <v>6.07</v>
      </c>
    </row>
    <row r="169" spans="1:12" ht="13.8">
      <c r="A169" s="296"/>
      <c r="B169" s="297"/>
      <c r="C169" s="15"/>
      <c r="D169" s="30" t="s">
        <v>86</v>
      </c>
      <c r="E169" s="52" t="s">
        <v>135</v>
      </c>
      <c r="F169" s="32">
        <v>200</v>
      </c>
      <c r="G169" s="32">
        <v>0.5</v>
      </c>
      <c r="H169" s="32">
        <v>0</v>
      </c>
      <c r="I169" s="32">
        <v>19.8</v>
      </c>
      <c r="J169" s="32">
        <v>81</v>
      </c>
      <c r="K169" s="108" t="s">
        <v>240</v>
      </c>
      <c r="L169" s="19">
        <v>5.69</v>
      </c>
    </row>
    <row r="170" spans="1:12" ht="13.8">
      <c r="A170" s="296"/>
      <c r="B170" s="297"/>
      <c r="C170" s="15"/>
      <c r="D170" s="262" t="s">
        <v>104</v>
      </c>
      <c r="E170" s="96" t="s">
        <v>237</v>
      </c>
      <c r="F170" s="285">
        <v>45</v>
      </c>
      <c r="G170" s="33">
        <v>3.4</v>
      </c>
      <c r="H170" s="33">
        <v>0.4</v>
      </c>
      <c r="I170" s="33">
        <v>22.1</v>
      </c>
      <c r="J170" s="33">
        <v>105.5</v>
      </c>
      <c r="K170" s="77" t="s">
        <v>34</v>
      </c>
      <c r="L170" s="36">
        <v>3.18</v>
      </c>
    </row>
    <row r="171" spans="1:12" ht="13.8">
      <c r="A171" s="296"/>
      <c r="B171" s="297"/>
      <c r="C171" s="15"/>
      <c r="D171" s="262" t="s">
        <v>236</v>
      </c>
      <c r="E171" s="97" t="s">
        <v>238</v>
      </c>
      <c r="F171" s="326">
        <v>50</v>
      </c>
      <c r="G171" s="33">
        <v>3.4</v>
      </c>
      <c r="H171" s="33">
        <v>0.6</v>
      </c>
      <c r="I171" s="33">
        <v>16.8</v>
      </c>
      <c r="J171" s="33">
        <v>85.4</v>
      </c>
      <c r="K171" s="77" t="s">
        <v>34</v>
      </c>
      <c r="L171" s="32">
        <v>3.31</v>
      </c>
    </row>
    <row r="172" spans="1:12" ht="13.8">
      <c r="A172" s="296"/>
      <c r="B172" s="297"/>
      <c r="C172" s="15"/>
      <c r="D172" s="16"/>
      <c r="E172" s="277"/>
      <c r="F172" s="278"/>
      <c r="G172" s="114"/>
      <c r="H172" s="114"/>
      <c r="I172" s="114"/>
      <c r="J172" s="114"/>
      <c r="K172" s="121"/>
      <c r="L172" s="284"/>
    </row>
    <row r="173" spans="1:12" ht="13.8">
      <c r="A173" s="296"/>
      <c r="B173" s="297"/>
      <c r="C173" s="15"/>
      <c r="D173" s="16"/>
      <c r="E173" s="94"/>
      <c r="F173" s="279"/>
      <c r="G173" s="19"/>
      <c r="H173" s="19"/>
      <c r="I173" s="19"/>
      <c r="J173" s="19"/>
      <c r="K173" s="64"/>
      <c r="L173" s="109"/>
    </row>
    <row r="174" spans="1:12" ht="13.8">
      <c r="A174" s="298"/>
      <c r="B174" s="299"/>
      <c r="C174" s="22"/>
      <c r="D174" s="23" t="s">
        <v>89</v>
      </c>
      <c r="E174" s="95"/>
      <c r="F174" s="276">
        <f>SUM(F165:F173)</f>
        <v>855</v>
      </c>
      <c r="G174" s="26">
        <f>SUM(G165:G173)</f>
        <v>24.339999999999996</v>
      </c>
      <c r="H174" s="26">
        <f>SUM(H165:H173)</f>
        <v>18.59</v>
      </c>
      <c r="I174" s="26">
        <f>SUM(I165:I173)</f>
        <v>92.99</v>
      </c>
      <c r="J174" s="26">
        <f>SUM(J165:J173)</f>
        <v>641.87</v>
      </c>
      <c r="K174" s="65"/>
      <c r="L174" s="280">
        <f>SUM(L165:L173)</f>
        <v>97.330000000000013</v>
      </c>
    </row>
    <row r="175" spans="1:12" ht="14.4" thickBot="1">
      <c r="A175" s="302">
        <f>A158</f>
        <v>2</v>
      </c>
      <c r="B175" s="303">
        <f>B158</f>
        <v>4</v>
      </c>
      <c r="C175" s="281" t="s">
        <v>109</v>
      </c>
      <c r="D175" s="334"/>
      <c r="E175" s="335"/>
      <c r="F175" s="282">
        <f>F164+F174</f>
        <v>1530</v>
      </c>
      <c r="G175" s="42">
        <f>G164+G174</f>
        <v>48.839999999999996</v>
      </c>
      <c r="H175" s="42">
        <f>H164+H174</f>
        <v>35.79</v>
      </c>
      <c r="I175" s="42">
        <f>I164+I174</f>
        <v>161.58999999999997</v>
      </c>
      <c r="J175" s="42">
        <f>J164+J174</f>
        <v>1150.07</v>
      </c>
      <c r="K175" s="70"/>
      <c r="L175" s="71">
        <f>L164+L174</f>
        <v>163.07</v>
      </c>
    </row>
    <row r="176" spans="1:12" ht="13.8">
      <c r="A176" s="311">
        <v>2</v>
      </c>
      <c r="B176" s="312">
        <v>5</v>
      </c>
      <c r="C176" s="44" t="s">
        <v>26</v>
      </c>
      <c r="D176" s="100" t="s">
        <v>27</v>
      </c>
      <c r="E176" s="336" t="s">
        <v>68</v>
      </c>
      <c r="F176" s="333">
        <v>150</v>
      </c>
      <c r="G176" s="33">
        <v>8.3000000000000007</v>
      </c>
      <c r="H176" s="33">
        <v>6.3</v>
      </c>
      <c r="I176" s="33">
        <v>36</v>
      </c>
      <c r="J176" s="76">
        <v>233.7</v>
      </c>
      <c r="K176" s="286" t="s">
        <v>69</v>
      </c>
      <c r="L176" s="67">
        <v>9.31</v>
      </c>
    </row>
    <row r="177" spans="1:12" ht="13.8">
      <c r="A177" s="296"/>
      <c r="B177" s="297"/>
      <c r="C177" s="15"/>
      <c r="D177" s="100" t="s">
        <v>27</v>
      </c>
      <c r="E177" s="336" t="s">
        <v>222</v>
      </c>
      <c r="F177" s="333">
        <v>75</v>
      </c>
      <c r="G177" s="32">
        <v>14.4</v>
      </c>
      <c r="H177" s="32">
        <v>3.2</v>
      </c>
      <c r="I177" s="32">
        <v>10.1</v>
      </c>
      <c r="J177" s="32">
        <v>126.4</v>
      </c>
      <c r="K177" s="286" t="s">
        <v>71</v>
      </c>
      <c r="L177" s="67">
        <v>34.15</v>
      </c>
    </row>
    <row r="178" spans="1:12" ht="13.8">
      <c r="A178" s="296"/>
      <c r="B178" s="297"/>
      <c r="C178" s="15"/>
      <c r="D178" s="100" t="s">
        <v>72</v>
      </c>
      <c r="E178" s="336" t="s">
        <v>73</v>
      </c>
      <c r="F178" s="333">
        <v>100</v>
      </c>
      <c r="G178" s="33">
        <v>2.9</v>
      </c>
      <c r="H178" s="33">
        <v>16.5</v>
      </c>
      <c r="I178" s="33">
        <v>6.6</v>
      </c>
      <c r="J178" s="76">
        <v>186.1</v>
      </c>
      <c r="K178" s="287" t="s">
        <v>74</v>
      </c>
      <c r="L178" s="67">
        <v>20.260000000000002</v>
      </c>
    </row>
    <row r="179" spans="1:12" ht="13.8">
      <c r="A179" s="296"/>
      <c r="B179" s="297"/>
      <c r="C179" s="15"/>
      <c r="D179" s="100" t="s">
        <v>37</v>
      </c>
      <c r="E179" s="336" t="s">
        <v>155</v>
      </c>
      <c r="F179" s="333">
        <v>200</v>
      </c>
      <c r="G179" s="33">
        <v>3.8</v>
      </c>
      <c r="H179" s="33">
        <v>2.9</v>
      </c>
      <c r="I179" s="33">
        <v>11.3</v>
      </c>
      <c r="J179" s="33">
        <v>86</v>
      </c>
      <c r="K179" s="286" t="s">
        <v>56</v>
      </c>
      <c r="L179" s="67">
        <v>7.79</v>
      </c>
    </row>
    <row r="180" spans="1:12" ht="13.8">
      <c r="A180" s="296"/>
      <c r="B180" s="297"/>
      <c r="C180" s="15"/>
      <c r="D180" s="100" t="s">
        <v>35</v>
      </c>
      <c r="E180" s="336" t="s">
        <v>49</v>
      </c>
      <c r="F180" s="333">
        <v>45</v>
      </c>
      <c r="G180" s="33">
        <v>3.4</v>
      </c>
      <c r="H180" s="33">
        <v>0.4</v>
      </c>
      <c r="I180" s="33">
        <v>22.1</v>
      </c>
      <c r="J180" s="76">
        <v>105.5</v>
      </c>
      <c r="K180" s="287" t="s">
        <v>34</v>
      </c>
      <c r="L180" s="67">
        <v>3.18</v>
      </c>
    </row>
    <row r="181" spans="1:12" ht="13.8">
      <c r="A181" s="296"/>
      <c r="B181" s="297"/>
      <c r="C181" s="15"/>
      <c r="D181" s="16" t="s">
        <v>242</v>
      </c>
      <c r="E181" s="94" t="s">
        <v>227</v>
      </c>
      <c r="F181" s="279">
        <v>23</v>
      </c>
      <c r="G181" s="98">
        <v>2</v>
      </c>
      <c r="H181" s="98">
        <v>2.2999999999999998</v>
      </c>
      <c r="I181" s="98">
        <v>4.5999999999999996</v>
      </c>
      <c r="J181" s="98">
        <v>27.6</v>
      </c>
      <c r="K181" s="77" t="s">
        <v>34</v>
      </c>
      <c r="L181" s="19">
        <v>4.25</v>
      </c>
    </row>
    <row r="182" spans="1:12" ht="13.8">
      <c r="A182" s="296"/>
      <c r="B182" s="297"/>
      <c r="C182" s="15"/>
      <c r="D182" s="16"/>
      <c r="E182" s="94"/>
      <c r="F182" s="279"/>
      <c r="G182" s="19"/>
      <c r="H182" s="19"/>
      <c r="I182" s="19"/>
      <c r="J182" s="19"/>
      <c r="K182" s="64"/>
      <c r="L182" s="109"/>
    </row>
    <row r="183" spans="1:12" ht="15.75" customHeight="1">
      <c r="A183" s="298"/>
      <c r="B183" s="299"/>
      <c r="C183" s="22"/>
      <c r="D183" s="23" t="s">
        <v>89</v>
      </c>
      <c r="E183" s="95"/>
      <c r="F183" s="276">
        <f>SUM(F176:F182)</f>
        <v>593</v>
      </c>
      <c r="G183" s="110">
        <f>SUM(G176:G182)</f>
        <v>34.800000000000004</v>
      </c>
      <c r="H183" s="26">
        <f>SUM(H176:H182)</f>
        <v>31.599999999999998</v>
      </c>
      <c r="I183" s="26">
        <f>SUM(I176:I182)</f>
        <v>90.699999999999989</v>
      </c>
      <c r="J183" s="26">
        <f>SUM(J176:J182)</f>
        <v>765.30000000000007</v>
      </c>
      <c r="K183" s="65"/>
      <c r="L183" s="280">
        <f>SUM(L176:L182)</f>
        <v>78.940000000000012</v>
      </c>
    </row>
    <row r="184" spans="1:12" ht="13.8">
      <c r="A184" s="300">
        <f>A176</f>
        <v>2</v>
      </c>
      <c r="B184" s="301">
        <f>B176</f>
        <v>5</v>
      </c>
      <c r="C184" s="29" t="s">
        <v>90</v>
      </c>
      <c r="D184" s="30" t="s">
        <v>32</v>
      </c>
      <c r="E184" s="59" t="s">
        <v>217</v>
      </c>
      <c r="F184" s="263">
        <v>80</v>
      </c>
      <c r="G184" s="33">
        <v>1.68</v>
      </c>
      <c r="H184" s="33">
        <v>9.1199999999999992</v>
      </c>
      <c r="I184" s="33">
        <v>5.94</v>
      </c>
      <c r="J184" s="76">
        <v>107.7</v>
      </c>
      <c r="K184" s="77" t="s">
        <v>252</v>
      </c>
      <c r="L184" s="86">
        <v>10.85</v>
      </c>
    </row>
    <row r="185" spans="1:12" ht="13.8">
      <c r="A185" s="296"/>
      <c r="B185" s="297"/>
      <c r="C185" s="15"/>
      <c r="D185" s="30" t="s">
        <v>93</v>
      </c>
      <c r="E185" s="59" t="s">
        <v>218</v>
      </c>
      <c r="F185" s="263">
        <v>250</v>
      </c>
      <c r="G185" s="33">
        <v>1.74</v>
      </c>
      <c r="H185" s="33">
        <v>2.34</v>
      </c>
      <c r="I185" s="33">
        <v>13.84</v>
      </c>
      <c r="J185" s="76">
        <v>83.8</v>
      </c>
      <c r="K185" s="77" t="s">
        <v>253</v>
      </c>
      <c r="L185" s="86">
        <v>9.61</v>
      </c>
    </row>
    <row r="186" spans="1:12" ht="13.8">
      <c r="A186" s="296"/>
      <c r="B186" s="297"/>
      <c r="C186" s="15"/>
      <c r="D186" s="288" t="s">
        <v>99</v>
      </c>
      <c r="E186" s="59" t="s">
        <v>219</v>
      </c>
      <c r="F186" s="263">
        <v>150</v>
      </c>
      <c r="G186" s="33">
        <v>15.38</v>
      </c>
      <c r="H186" s="33">
        <v>13.02</v>
      </c>
      <c r="I186" s="33">
        <v>32</v>
      </c>
      <c r="J186" s="76">
        <v>348.12</v>
      </c>
      <c r="K186" s="77" t="s">
        <v>29</v>
      </c>
      <c r="L186" s="86">
        <v>21.31</v>
      </c>
    </row>
    <row r="187" spans="1:12" ht="13.8">
      <c r="A187" s="296"/>
      <c r="B187" s="297"/>
      <c r="C187" s="15"/>
      <c r="D187" s="262" t="s">
        <v>96</v>
      </c>
      <c r="E187" s="59" t="s">
        <v>229</v>
      </c>
      <c r="F187" s="53">
        <v>150</v>
      </c>
      <c r="G187" s="33">
        <v>5</v>
      </c>
      <c r="H187" s="33">
        <v>4.5999999999999996</v>
      </c>
      <c r="I187" s="33">
        <v>29</v>
      </c>
      <c r="J187" s="76">
        <v>179</v>
      </c>
      <c r="K187" s="108" t="s">
        <v>31</v>
      </c>
      <c r="L187" s="19">
        <v>42.88</v>
      </c>
    </row>
    <row r="188" spans="1:12" ht="13.8">
      <c r="A188" s="296"/>
      <c r="B188" s="297"/>
      <c r="C188" s="15"/>
      <c r="D188" s="288" t="s">
        <v>242</v>
      </c>
      <c r="E188" s="59" t="s">
        <v>220</v>
      </c>
      <c r="F188" s="263">
        <v>20</v>
      </c>
      <c r="G188" s="33">
        <v>0.54</v>
      </c>
      <c r="H188" s="33">
        <v>0.22</v>
      </c>
      <c r="I188" s="33">
        <v>21.7</v>
      </c>
      <c r="J188" s="76">
        <v>98.5</v>
      </c>
      <c r="K188" s="77" t="s">
        <v>103</v>
      </c>
      <c r="L188" s="86">
        <v>8.42</v>
      </c>
    </row>
    <row r="189" spans="1:12" ht="13.8">
      <c r="A189" s="296"/>
      <c r="B189" s="297"/>
      <c r="C189" s="15"/>
      <c r="D189" s="30" t="s">
        <v>86</v>
      </c>
      <c r="E189" s="59" t="s">
        <v>233</v>
      </c>
      <c r="F189" s="263"/>
      <c r="G189" s="33">
        <v>3.16</v>
      </c>
      <c r="H189" s="33">
        <v>0.4</v>
      </c>
      <c r="I189" s="33">
        <v>19.32</v>
      </c>
      <c r="J189" s="76">
        <v>85.44</v>
      </c>
      <c r="K189" s="77" t="s">
        <v>137</v>
      </c>
      <c r="L189" s="119">
        <v>15.18</v>
      </c>
    </row>
    <row r="190" spans="1:12" ht="13.8">
      <c r="A190" s="296"/>
      <c r="B190" s="297"/>
      <c r="C190" s="15"/>
      <c r="D190" s="262" t="s">
        <v>104</v>
      </c>
      <c r="E190" s="96" t="s">
        <v>237</v>
      </c>
      <c r="F190" s="285">
        <v>45</v>
      </c>
      <c r="G190" s="33">
        <v>3.4</v>
      </c>
      <c r="H190" s="33">
        <v>0.4</v>
      </c>
      <c r="I190" s="33">
        <v>22.1</v>
      </c>
      <c r="J190" s="33">
        <v>105.5</v>
      </c>
      <c r="K190" s="77" t="s">
        <v>34</v>
      </c>
      <c r="L190" s="36">
        <v>3.18</v>
      </c>
    </row>
    <row r="191" spans="1:12" ht="13.8">
      <c r="A191" s="296"/>
      <c r="B191" s="297"/>
      <c r="C191" s="15"/>
      <c r="D191" s="262" t="s">
        <v>236</v>
      </c>
      <c r="E191" s="97" t="s">
        <v>238</v>
      </c>
      <c r="F191" s="326">
        <v>50</v>
      </c>
      <c r="G191" s="33">
        <v>3.4</v>
      </c>
      <c r="H191" s="33">
        <v>0.6</v>
      </c>
      <c r="I191" s="33">
        <v>16.8</v>
      </c>
      <c r="J191" s="33">
        <v>85.4</v>
      </c>
      <c r="K191" s="77" t="s">
        <v>34</v>
      </c>
      <c r="L191" s="32">
        <v>3.31</v>
      </c>
    </row>
    <row r="192" spans="1:12" ht="13.8">
      <c r="A192" s="296"/>
      <c r="B192" s="297"/>
      <c r="C192" s="15"/>
      <c r="D192" s="16"/>
      <c r="E192" s="94"/>
      <c r="F192" s="279"/>
      <c r="G192" s="19"/>
      <c r="H192" s="19"/>
      <c r="I192" s="19"/>
      <c r="J192" s="19"/>
      <c r="K192" s="64"/>
      <c r="L192" s="19"/>
    </row>
    <row r="193" spans="1:12" ht="13.8">
      <c r="A193" s="298"/>
      <c r="B193" s="299"/>
      <c r="C193" s="22"/>
      <c r="D193" s="23" t="s">
        <v>89</v>
      </c>
      <c r="E193" s="95"/>
      <c r="F193" s="276">
        <f>SUM(F184:F192)</f>
        <v>745</v>
      </c>
      <c r="G193" s="26">
        <f>SUM(G184:G192)</f>
        <v>34.299999999999997</v>
      </c>
      <c r="H193" s="26">
        <f>SUM(H184:H192)</f>
        <v>30.699999999999996</v>
      </c>
      <c r="I193" s="26">
        <f>SUM(I184:I192)</f>
        <v>160.70000000000002</v>
      </c>
      <c r="J193" s="26">
        <f>SUM(J184:J192)</f>
        <v>1093.46</v>
      </c>
      <c r="K193" s="65"/>
      <c r="L193" s="26">
        <f>SUM(L184:L192)</f>
        <v>114.74000000000001</v>
      </c>
    </row>
    <row r="194" spans="1:12" ht="14.4" thickBot="1">
      <c r="A194" s="302">
        <f>A176</f>
        <v>2</v>
      </c>
      <c r="B194" s="303">
        <f>B176</f>
        <v>5</v>
      </c>
      <c r="C194" s="281" t="s">
        <v>109</v>
      </c>
      <c r="D194" s="270"/>
      <c r="E194" s="99"/>
      <c r="F194" s="42">
        <f>F183+F193</f>
        <v>1338</v>
      </c>
      <c r="G194" s="42">
        <f>G183+G193</f>
        <v>69.099999999999994</v>
      </c>
      <c r="H194" s="42">
        <f>H183+H193</f>
        <v>62.3</v>
      </c>
      <c r="I194" s="42">
        <f>I183+I193</f>
        <v>251.4</v>
      </c>
      <c r="J194" s="42">
        <f>J183+J193</f>
        <v>1858.7600000000002</v>
      </c>
      <c r="K194" s="70"/>
      <c r="L194" s="71">
        <f>L183+L193</f>
        <v>193.68</v>
      </c>
    </row>
    <row r="195" spans="1:12" ht="14.4" thickBot="1">
      <c r="A195" s="337"/>
      <c r="B195" s="338" t="s">
        <v>26</v>
      </c>
      <c r="C195" s="329" t="s">
        <v>87</v>
      </c>
      <c r="D195" s="329"/>
      <c r="E195" s="329"/>
      <c r="F195" s="339"/>
      <c r="G195" s="341">
        <f>AVERAGE(G13,G33,G52,G70,G89,G108,G127,G146,G164,G183)</f>
        <v>28.604000000000003</v>
      </c>
      <c r="H195" s="341">
        <f t="shared" ref="H195:J195" si="0">AVERAGE(H13,H33,H52,H70,H89,H108,H127,H146,H164,H183)</f>
        <v>17.188000000000002</v>
      </c>
      <c r="I195" s="341">
        <f t="shared" si="0"/>
        <v>81.033999999999992</v>
      </c>
      <c r="J195" s="341">
        <f t="shared" si="0"/>
        <v>593.63199999999995</v>
      </c>
      <c r="K195" s="340"/>
      <c r="L195" s="341">
        <f>AVERAGE(L13,L33,L52,L70,L89,L108,L127,L146,L164,L183)</f>
        <v>72.782999999999987</v>
      </c>
    </row>
    <row r="196" spans="1:12" ht="14.4" customHeight="1" thickBot="1">
      <c r="A196" s="337"/>
      <c r="B196" s="338" t="s">
        <v>90</v>
      </c>
      <c r="C196" s="329" t="s">
        <v>87</v>
      </c>
      <c r="D196" s="329"/>
      <c r="E196" s="329"/>
      <c r="F196" s="339"/>
      <c r="G196" s="341">
        <f>AVERAGE(G23,G43,G62,G80,G99,G118,G137,G156,G174,G193)</f>
        <v>30.771999999999998</v>
      </c>
      <c r="H196" s="341">
        <f t="shared" ref="H196:J196" si="1">AVERAGE(H23,H43,H62,H80,H99,H118,H137,H156,H174,H193)</f>
        <v>26.435499999999998</v>
      </c>
      <c r="I196" s="341">
        <f t="shared" si="1"/>
        <v>134.32150000000001</v>
      </c>
      <c r="J196" s="341">
        <f t="shared" si="1"/>
        <v>921.48299999999995</v>
      </c>
      <c r="K196" s="340"/>
      <c r="L196" s="341">
        <f>AVERAGE(L23,L43,L62,L80,L99,L118,L137,L156,L174,L193)</f>
        <v>107.729</v>
      </c>
    </row>
    <row r="197" spans="1:12" ht="14.4" thickBot="1">
      <c r="A197" s="327"/>
      <c r="B197" s="328"/>
      <c r="C197" s="329" t="s">
        <v>87</v>
      </c>
      <c r="D197" s="329"/>
      <c r="E197" s="329"/>
      <c r="F197" s="330">
        <f>(F24+F44+F63+F81+F100+F119+F138+F157+F175+F194)/(IF(F24=0,0,1)+IF(F44=0,0,1)+IF(F63=0,0,1)+IF(F81=0,0,1)+IF(F100=0,0,1)+IF(F119=0,0,1)+IF(F138=0,0,1)+IF(F157=0,0,1)+IF(F175=0,0,1)+IF(F194=0,0,1))</f>
        <v>1479.6</v>
      </c>
      <c r="G197" s="330">
        <f>(G24+G44+G63+G81+G100+G119+G138+G157+G175+G194)/(IF(G24=0,0,1)+IF(G44=0,0,1)+IF(G63=0,0,1)+IF(G81=0,0,1)+IF(G100=0,0,1)+IF(G119=0,0,1)+IF(G138=0,0,1)+IF(G157=0,0,1)+IF(G175=0,0,1)+IF(G194=0,0,1))</f>
        <v>59.375999999999998</v>
      </c>
      <c r="H197" s="330">
        <f>(H24+H44+H63+H81+H100+H119+H138+H157+H175+H194)/(IF(H24=0,0,1)+IF(H44=0,0,1)+IF(H63=0,0,1)+IF(H81=0,0,1)+IF(H100=0,0,1)+IF(H119=0,0,1)+IF(H138=0,0,1)+IF(H157=0,0,1)+IF(H175=0,0,1)+IF(H194=0,0,1))</f>
        <v>43.6235</v>
      </c>
      <c r="I197" s="330">
        <f>(I24+I44+I63+I81+I100+I119+I138+I157+I175+I194)/(IF(I24=0,0,1)+IF(I44=0,0,1)+IF(I63=0,0,1)+IF(I81=0,0,1)+IF(I100=0,0,1)+IF(I119=0,0,1)+IF(I138=0,0,1)+IF(I157=0,0,1)+IF(I175=0,0,1)+IF(I194=0,0,1))</f>
        <v>215.35549999999998</v>
      </c>
      <c r="J197" s="330">
        <f>(J24+J44+J63+J81+J100+J119+J138+J157+J175+J194)/(IF(J24=0,0,1)+IF(J44=0,0,1)+IF(J63=0,0,1)+IF(J81=0,0,1)+IF(J100=0,0,1)+IF(J119=0,0,1)+IF(J138=0,0,1)+IF(J157=0,0,1)+IF(J175=0,0,1)+IF(J194=0,0,1))</f>
        <v>1515.115</v>
      </c>
      <c r="K197" s="331"/>
      <c r="L197" s="332">
        <f>(L24+L44+L63+L81+L100+L119+L138+L157+L175+L194)/(IF(L24=0,0,1)+IF(L44=0,0,1)+IF(L63=0,0,1)+IF(L81=0,0,1)+IF(L100=0,0,1)+IF(L119=0,0,1)+IF(L138=0,0,1)+IF(L157=0,0,1)+IF(L175=0,0,1)+IF(L194=0,0,1))</f>
        <v>180.512</v>
      </c>
    </row>
  </sheetData>
  <mergeCells count="16">
    <mergeCell ref="C1:E1"/>
    <mergeCell ref="H1:K1"/>
    <mergeCell ref="H2:K2"/>
    <mergeCell ref="C24:D24"/>
    <mergeCell ref="C44:D44"/>
    <mergeCell ref="C157:D157"/>
    <mergeCell ref="C175:D175"/>
    <mergeCell ref="C194:D194"/>
    <mergeCell ref="C197:E197"/>
    <mergeCell ref="C63:D63"/>
    <mergeCell ref="C81:D81"/>
    <mergeCell ref="C100:D100"/>
    <mergeCell ref="C119:D119"/>
    <mergeCell ref="C138:D138"/>
    <mergeCell ref="C195:E195"/>
    <mergeCell ref="C196:E19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</vt:lpstr>
      <vt:lpstr>Обед</vt:lpstr>
      <vt:lpstr>Завтрак и 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2024-12-16T04:09:00Z</cp:lastPrinted>
  <dcterms:created xsi:type="dcterms:W3CDTF">2022-05-16T14:23:00Z</dcterms:created>
  <dcterms:modified xsi:type="dcterms:W3CDTF">2025-05-18T14:21:51Z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138C892464DE4DDD8AAA7C1FBF54BE90_12</vt:lpwstr>
  </property>
  <property fmtid="{D5CDD505-2E9C-101B-9397-08002B2CF9AE}" pid="3" name="KSOProductBuildVer">
    <vt:lpwstr>1049-12.2.0.19307</vt:lpwstr>
  </property>
</Properties>
</file>